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تلقائي" sheetId="1" r:id="rId1"/>
    <sheet name="يدوي" sheetId="2" r:id="rId2"/>
    <sheet name="إطار نظري" sheetId="3" r:id="rId3"/>
  </sheets>
  <definedNames/>
  <calcPr fullCalcOnLoad="1"/>
</workbook>
</file>

<file path=xl/sharedStrings.xml><?xml version="1.0" encoding="utf-8"?>
<sst xmlns="http://schemas.openxmlformats.org/spreadsheetml/2006/main" count="154" uniqueCount="54">
  <si>
    <t>المادة</t>
  </si>
  <si>
    <t>الصف</t>
  </si>
  <si>
    <t>الفصل الدراسي</t>
  </si>
  <si>
    <t>العام الدراسي</t>
  </si>
  <si>
    <t>جدول المواصفات</t>
  </si>
  <si>
    <t>مستوى الهدف</t>
  </si>
  <si>
    <t>تذكر</t>
  </si>
  <si>
    <t>فهم</t>
  </si>
  <si>
    <t>تطبيق</t>
  </si>
  <si>
    <t>تحليل</t>
  </si>
  <si>
    <t>تركيب</t>
  </si>
  <si>
    <t>تقويم</t>
  </si>
  <si>
    <t>المجموع</t>
  </si>
  <si>
    <t>عدد الأهداف</t>
  </si>
  <si>
    <t>المحتوى</t>
  </si>
  <si>
    <t>عدد الحصص</t>
  </si>
  <si>
    <t>عدد الصفحات</t>
  </si>
  <si>
    <t>عدد الفقرات</t>
  </si>
  <si>
    <t>عدد الدرجات</t>
  </si>
  <si>
    <t>الأهداف</t>
  </si>
  <si>
    <t>فقرة</t>
  </si>
  <si>
    <t>درجة</t>
  </si>
  <si>
    <t>الفقرات تقرب لعدد صحيح فقط والدرجات تقرب إلى أعداد صحيحة أو أعداد كسرية كسورها أنصاف فقط.</t>
  </si>
  <si>
    <t xml:space="preserve">ملحوظة: عندما لا نريد أخذ عدد الصفحات بالاعتبار فإننا نكرر عدد الحصص </t>
  </si>
  <si>
    <t>ثالثاً : ندخل عدد الفقرات وعدد الدرجات للاختبار</t>
  </si>
  <si>
    <t>وزارة التربية والتعليم</t>
  </si>
  <si>
    <t>بسم الله الرحمن الرحيم</t>
  </si>
  <si>
    <t xml:space="preserve">مقدمة </t>
  </si>
  <si>
    <t xml:space="preserve">     تمثل الاختبارات أحد الأدوات الرئيسة التي تستخدم لجمع المعلومات لأغراض القياس والتقويم ، والاختبار عموما عبارة عن سؤال أو عدد من الأسئلة يمكن من خلالها قياس سمة أو متغير لدى شخص ما .
     ويستخدم المعلم الاختبار كأداة لأغراض شتى من أهمها التقييم النهائي للطالب، والذي من خلاله يتم تقرير نجاحه أو إعادته لصفه الدراسي، لذا تأتي ضرورة الاعتناء بالتخطيط لهذا الاختبار، ووجود حد أدنى فيه يضمن الصدق والتوازن والوثوق بالقرارات التي تتخذ اعتماداً عليه.</t>
  </si>
  <si>
    <t>الجدول التخطيطي لمحتوى الاختبار( جدول المواصفات )</t>
  </si>
  <si>
    <t xml:space="preserve">     لإحداث التوازن المطلوب بين الموضوعات التي يتألف منها محتوى الاختبار في ضوء العمليات الذهنية المرتبطة بها ، وللحصول على أسلوب عملي يمكن من خلاله تقويم محتوى الاختبار في ضوء المحتوى الذي يقيسه من المادة ، يقوم بعض مطوري الاختبارات بتدوين الموضوعات والعمليات التي يغطيها الاختبارعلى شكل جدول ذي بعدين : المحتوى ، الأهداف السلوكية . بحيث تتوزع أسئلة الاختبار بشكل شامل وعادل لما تمت دراسته في ذلك المقرر.  </t>
  </si>
  <si>
    <t>طريقة إعداد جدول المواصفات</t>
  </si>
  <si>
    <t>مساهمة جديدة في هذا الشأن</t>
  </si>
  <si>
    <t>عند القيام بإعداد جدول المواصفات لاختبار ما تلاحظ ما يلي:
1) كثرة الخطوات الحسابية : من حساب النسب المئوية للوحدات ولمستويات الأهداف المختلفة. 
2) تكرار عملية حساب عدد الأسئلة لعدة مرات تصل لعشرين مرة (عندما يكون المقرر خمس وحدات)أو أكثر. 
3) في بعض الأحيان صعوبة تقريب عدد الأسئلة في كل خلية للوصول للمجموع الكلي للأسئلة.
ومن هنا جاءت فكرة الاستعانة ببرنامج حاسوبي يقوم بهذه العملية الحسابية بسرعة وبدقة.</t>
  </si>
  <si>
    <t>الخطوات الجديدة لإعداد جدول المواصفات</t>
  </si>
  <si>
    <t xml:space="preserve">    تمت الاستعانة ببرنامج إكسل من مجموعة الأوفيس (Microsoft Excel) للقيام بالعمليات الحسابية للجدول ، فعند إدخال البيانات الضرورية التالية (وقد ميزت باللون الأزرق في الجدول)  :
1) عدد الحصص 2) عدد الصفحات للوحدة  3)عدد الأهداف 4) عدد الأسئلة (الفقرات)  5) الدرجة النهائية للاختبار 
   يقوم البرنامج بالحساب التلقائي للجدول. </t>
  </si>
  <si>
    <t>مميزات البرنامج</t>
  </si>
  <si>
    <t xml:space="preserve">1) تقسيم المادة الدراسية إلى موضوعات رئيسة أو عناوين فرعية  ( الوحدة الأولى ، الوحدة الثانية ... )
2) تحديد المجالات التي سيقيسها الاختبار ومستوى كل هدف (التذكر، الفهم ، التطبيق، ... )
3) تحديد وزن أو أهمية كل موضوع (نسبة التركيزللوحدة أو الموضوع) وتحسب بعدد الحصص أو عدد الصفحات أو بأهمية الموضوع (نسبة التركيز للوحدة الأولى = عدد حصصها/ العدد الكلي للحصص ×100 )    
4) تحديد وزن أو أهمية كل مجال من مجالات الخبرة أو المستوى في المجال ، وذلك بإيجاد النسبة المئوية لكل مجال أو مستوى.(وزن التذكر = عددأهدافه/ المجموع الكلي للأهداف× 100 )
 5) تحديد عدد الأسئلة التي سيتضمنها الاختبار  (20 فقرة مثلاً )
 6) توزيع أسئلة الخبار على كل وحدة/ مستوى  بضرب نسبة التركيزللوحدة× نسبة الهدف× العدد الكلي للأسئلة  (عدد الأسئلة بالوحدة الأولى لمستوى التذكر = نسبة تركيز الوحدة الأولى × نسبة مستوى التذكر× العدد الكلي للفقرات )
 7) توزيع درجة الاختبار على كل وحدة وكل مستوى بضرب نسبة التركيز للوحدة أو نسبة الهدف في الدرجة الكلية للاختبار .
</t>
  </si>
  <si>
    <t>أولاً : ندخل عدد الحصص وعدد الصفحات للوحدات أو المواضيع التي سيشملها الاختبار</t>
  </si>
  <si>
    <t>الوزن النسبي</t>
  </si>
  <si>
    <t>إدارة التربية والتعليم بـ</t>
  </si>
  <si>
    <t>رابعاً : يتم التقريب وفق ما يلي :</t>
  </si>
  <si>
    <t>مجموع 
بعد التقريب</t>
  </si>
  <si>
    <t>يجب أن يبقى المجموع  الكلي للفقرات والدرجات ثابتاً (أفقياً أو راسياً) ,ويقترح مراعاة المجموع الأفقي فقط.</t>
  </si>
  <si>
    <t>1) سهولة استخدام الملف ونقله .
2) يعمل الملف مع أي جهاز به مجموعة الأوفيس وهي تكون عادة مع نظام التشغيل ويندوز وهو منتشر في كل الأجهزة تقريباً.
3) إمكانية طباعة الجدول على ورق بسهوله.
4) سهولة التغيير والتبديل في أي قيمة وظهور النتائج لإجراء المقارنة .
كما يمكن تطوير البرنامج ليكون قاعدة بيانات متكاملة.</t>
  </si>
  <si>
    <t>إعداد</t>
  </si>
  <si>
    <t>الثاني</t>
  </si>
  <si>
    <t>ثانياً : ندخل عدد الأهداف لكل مستوى من مستويات الأهداف السلوكية</t>
  </si>
  <si>
    <t>برنامج تطوير مهارات تقويم التحصيل الدراسي</t>
  </si>
  <si>
    <t>الإدارة العامة للتربية والتعليم بمحافظة الأحساء</t>
  </si>
  <si>
    <t>الشؤون التعليمية-إدارة الاختبارات والقبول</t>
  </si>
  <si>
    <t>1431-1432</t>
  </si>
  <si>
    <t>حاسب</t>
  </si>
  <si>
    <t>ثاني ثانوي</t>
  </si>
</sst>
</file>

<file path=xl/styles.xml><?xml version="1.0" encoding="utf-8"?>
<styleSheet xmlns="http://schemas.openxmlformats.org/spreadsheetml/2006/main">
  <numFmts count="10">
    <numFmt numFmtId="5" formatCode="&quot;ر.س.&quot;\ #,##0_-;&quot;ر.س.&quot;\ #,##0\-"/>
    <numFmt numFmtId="6" formatCode="&quot;ر.س.&quot;\ #,##0_-;[Red]&quot;ر.س.&quot;\ #,##0\-"/>
    <numFmt numFmtId="7" formatCode="&quot;ر.س.&quot;\ #,##0.00_-;&quot;ر.س.&quot;\ #,##0.00\-"/>
    <numFmt numFmtId="8" formatCode="&quot;ر.س.&quot;\ #,##0.00_-;[Red]&quot;ر.س.&quot;\ #,##0.00\-"/>
    <numFmt numFmtId="42" formatCode="_-&quot;ر.س.&quot;\ * #,##0_-;_-&quot;ر.س.&quot;\ * #,##0\-;_-&quot;ر.س.&quot;\ * &quot;-&quot;_-;_-@_-"/>
    <numFmt numFmtId="41" formatCode="_-* #,##0_-;_-* #,##0\-;_-* &quot;-&quot;_-;_-@_-"/>
    <numFmt numFmtId="44" formatCode="_-&quot;ر.س.&quot;\ * #,##0.00_-;_-&quot;ر.س.&quot;\ * #,##0.00\-;_-&quot;ر.س.&quot;\ * &quot;-&quot;??_-;_-@_-"/>
    <numFmt numFmtId="43" formatCode="_-* #,##0.00_-;_-* #,##0.00\-;_-* &quot;-&quot;??_-;_-@_-"/>
    <numFmt numFmtId="164" formatCode="0.0%"/>
    <numFmt numFmtId="165" formatCode="0.0"/>
  </numFmts>
  <fonts count="59">
    <font>
      <sz val="10"/>
      <name val="Arial"/>
      <family val="0"/>
    </font>
    <font>
      <u val="single"/>
      <sz val="12"/>
      <color indexed="36"/>
      <name val="Arial"/>
      <family val="0"/>
    </font>
    <font>
      <u val="single"/>
      <sz val="12"/>
      <color indexed="12"/>
      <name val="Arial"/>
      <family val="0"/>
    </font>
    <font>
      <b/>
      <sz val="10"/>
      <name val="Simplified Arabic"/>
      <family val="0"/>
    </font>
    <font>
      <b/>
      <sz val="9"/>
      <name val="Times New Roman"/>
      <family val="1"/>
    </font>
    <font>
      <b/>
      <sz val="10"/>
      <name val="Arial"/>
      <family val="2"/>
    </font>
    <font>
      <sz val="22"/>
      <color indexed="18"/>
      <name val="Hesham Gornata"/>
      <family val="0"/>
    </font>
    <font>
      <b/>
      <sz val="10"/>
      <color indexed="18"/>
      <name val="Arial"/>
      <family val="2"/>
    </font>
    <font>
      <b/>
      <sz val="10"/>
      <color indexed="63"/>
      <name val="Arial"/>
      <family val="2"/>
    </font>
    <font>
      <b/>
      <sz val="10"/>
      <color indexed="58"/>
      <name val="Arial"/>
      <family val="2"/>
    </font>
    <font>
      <b/>
      <sz val="12"/>
      <name val="Arial"/>
      <family val="2"/>
    </font>
    <font>
      <b/>
      <sz val="11"/>
      <name val="Arial"/>
      <family val="2"/>
    </font>
    <font>
      <sz val="20"/>
      <color indexed="18"/>
      <name val="Hesham Gornata"/>
      <family val="0"/>
    </font>
    <font>
      <b/>
      <sz val="10"/>
      <name val="Times New Roman"/>
      <family val="1"/>
    </font>
    <font>
      <sz val="8"/>
      <name val="Arial"/>
      <family val="0"/>
    </font>
    <font>
      <b/>
      <sz val="14"/>
      <color indexed="58"/>
      <name val="Arial"/>
      <family val="2"/>
    </font>
    <font>
      <b/>
      <sz val="14"/>
      <name val="Arial"/>
      <family val="2"/>
    </font>
    <font>
      <b/>
      <u val="single"/>
      <sz val="14"/>
      <color indexed="16"/>
      <name val="Arial"/>
      <family val="0"/>
    </font>
    <font>
      <b/>
      <sz val="12"/>
      <color indexed="18"/>
      <name val="Simplified Arabic"/>
      <family val="0"/>
    </font>
    <font>
      <b/>
      <sz val="12"/>
      <color indexed="8"/>
      <name val="Arial"/>
      <family val="2"/>
    </font>
    <font>
      <b/>
      <sz val="8"/>
      <name val="Arial"/>
      <family val="0"/>
    </font>
    <font>
      <b/>
      <sz val="9"/>
      <color indexed="18"/>
      <name val="Arial"/>
      <family val="2"/>
    </font>
    <font>
      <b/>
      <sz val="9"/>
      <color indexed="58"/>
      <name val="Arial"/>
      <family val="2"/>
    </font>
    <font>
      <b/>
      <sz val="12"/>
      <color indexed="12"/>
      <name val="Arial"/>
      <family val="2"/>
    </font>
    <font>
      <b/>
      <sz val="9"/>
      <name val="Arial"/>
      <family val="2"/>
    </font>
    <font>
      <sz val="11"/>
      <color indexed="8"/>
      <name val="Arial"/>
      <family val="2"/>
    </font>
    <font>
      <sz val="11"/>
      <color indexed="9"/>
      <name val="Arial"/>
      <family val="2"/>
    </font>
    <font>
      <b/>
      <sz val="11"/>
      <color indexed="63"/>
      <name val="Arial"/>
      <family val="2"/>
    </font>
    <font>
      <sz val="11"/>
      <color indexed="62"/>
      <name val="Arial"/>
      <family val="2"/>
    </font>
    <font>
      <b/>
      <sz val="11"/>
      <color indexed="8"/>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sz val="11"/>
      <color indexed="2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sz val="11"/>
      <color theme="1"/>
      <name val="Calibri"/>
      <family val="2"/>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7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indexed="16"/>
      </left>
      <right style="thin">
        <color indexed="16"/>
      </right>
      <top style="medium">
        <color indexed="16"/>
      </top>
      <bottom style="thin">
        <color indexed="16"/>
      </bottom>
    </border>
    <border>
      <left style="thin">
        <color indexed="16"/>
      </left>
      <right style="medium">
        <color indexed="16"/>
      </right>
      <top style="medium">
        <color indexed="16"/>
      </top>
      <bottom style="thin">
        <color indexed="16"/>
      </bottom>
    </border>
    <border>
      <left style="thin">
        <color indexed="16"/>
      </left>
      <right style="thin">
        <color indexed="16"/>
      </right>
      <top style="thin">
        <color indexed="16"/>
      </top>
      <bottom style="thin">
        <color indexed="16"/>
      </bottom>
    </border>
    <border>
      <left style="thin">
        <color indexed="16"/>
      </left>
      <right style="medium">
        <color indexed="16"/>
      </right>
      <top style="thin">
        <color indexed="16"/>
      </top>
      <bottom style="thin">
        <color indexed="16"/>
      </bottom>
    </border>
    <border>
      <left>
        <color indexed="63"/>
      </left>
      <right style="thin">
        <color indexed="16"/>
      </right>
      <top style="medium">
        <color indexed="16"/>
      </top>
      <bottom style="thin">
        <color indexed="16"/>
      </bottom>
    </border>
    <border>
      <left style="medium">
        <color indexed="16"/>
      </left>
      <right style="medium">
        <color indexed="16"/>
      </right>
      <top style="medium">
        <color indexed="16"/>
      </top>
      <bottom style="thin">
        <color indexed="16"/>
      </bottom>
    </border>
    <border>
      <left>
        <color indexed="63"/>
      </left>
      <right style="thin">
        <color indexed="16"/>
      </right>
      <top style="thin">
        <color indexed="16"/>
      </top>
      <bottom style="medium">
        <color indexed="16"/>
      </bottom>
    </border>
    <border>
      <left>
        <color indexed="63"/>
      </left>
      <right style="thin">
        <color indexed="16"/>
      </right>
      <top style="medium">
        <color indexed="16"/>
      </top>
      <bottom>
        <color indexed="63"/>
      </bottom>
    </border>
    <border>
      <left style="thin">
        <color indexed="16"/>
      </left>
      <right>
        <color indexed="63"/>
      </right>
      <top style="medium">
        <color indexed="16"/>
      </top>
      <bottom style="thin">
        <color indexed="16"/>
      </bottom>
    </border>
    <border>
      <left style="thin">
        <color indexed="16"/>
      </left>
      <right style="thin">
        <color indexed="16"/>
      </right>
      <top style="thin">
        <color indexed="16"/>
      </top>
      <bottom style="medium">
        <color indexed="16"/>
      </bottom>
    </border>
    <border>
      <left style="thin">
        <color indexed="16"/>
      </left>
      <right>
        <color indexed="63"/>
      </right>
      <top style="thin">
        <color indexed="16"/>
      </top>
      <bottom style="medium">
        <color indexed="16"/>
      </bottom>
    </border>
    <border>
      <left style="medium">
        <color indexed="16"/>
      </left>
      <right style="medium">
        <color indexed="16"/>
      </right>
      <top style="thin">
        <color indexed="16"/>
      </top>
      <bottom style="medium">
        <color indexed="16"/>
      </bottom>
    </border>
    <border>
      <left style="medium">
        <color indexed="16"/>
      </left>
      <right style="thin">
        <color indexed="16"/>
      </right>
      <top style="thin">
        <color indexed="16"/>
      </top>
      <bottom style="medium">
        <color indexed="16"/>
      </bottom>
    </border>
    <border>
      <left style="medium">
        <color indexed="16"/>
      </left>
      <right style="medium">
        <color indexed="16"/>
      </right>
      <top>
        <color indexed="63"/>
      </top>
      <bottom style="thin">
        <color indexed="16"/>
      </bottom>
    </border>
    <border>
      <left style="thin">
        <color indexed="16"/>
      </left>
      <right>
        <color indexed="63"/>
      </right>
      <top style="thin">
        <color indexed="16"/>
      </top>
      <bottom style="thin">
        <color indexed="16"/>
      </bottom>
    </border>
    <border>
      <left style="thin">
        <color indexed="16"/>
      </left>
      <right style="medium">
        <color indexed="16"/>
      </right>
      <top style="thin">
        <color indexed="16"/>
      </top>
      <bottom style="medium">
        <color indexed="16"/>
      </bottom>
    </border>
    <border>
      <left>
        <color indexed="63"/>
      </left>
      <right>
        <color indexed="63"/>
      </right>
      <top>
        <color indexed="63"/>
      </top>
      <bottom style="medium">
        <color indexed="16"/>
      </bottom>
    </border>
    <border>
      <left style="medium">
        <color indexed="16"/>
      </left>
      <right style="thin">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color indexed="63"/>
      </left>
      <right>
        <color indexed="63"/>
      </right>
      <top style="medium">
        <color indexed="16"/>
      </top>
      <bottom style="thin">
        <color indexed="16"/>
      </bottom>
    </border>
    <border>
      <left>
        <color indexed="63"/>
      </left>
      <right>
        <color indexed="63"/>
      </right>
      <top style="thin">
        <color indexed="16"/>
      </top>
      <bottom style="medium">
        <color indexed="16"/>
      </bottom>
    </border>
    <border>
      <left style="thick">
        <color indexed="17"/>
      </left>
      <right>
        <color indexed="63"/>
      </right>
      <top style="thick">
        <color indexed="17"/>
      </top>
      <bottom>
        <color indexed="63"/>
      </bottom>
    </border>
    <border>
      <left style="thick">
        <color indexed="17"/>
      </left>
      <right>
        <color indexed="63"/>
      </right>
      <top>
        <color indexed="63"/>
      </top>
      <bottom>
        <color indexed="63"/>
      </bottom>
    </border>
    <border>
      <left style="thick">
        <color indexed="17"/>
      </left>
      <right>
        <color indexed="63"/>
      </right>
      <top>
        <color indexed="63"/>
      </top>
      <bottom style="thick">
        <color indexed="17"/>
      </bottom>
    </border>
    <border>
      <left>
        <color indexed="63"/>
      </left>
      <right>
        <color indexed="63"/>
      </right>
      <top>
        <color indexed="63"/>
      </top>
      <bottom style="thick">
        <color indexed="17"/>
      </bottom>
    </border>
    <border>
      <left>
        <color indexed="63"/>
      </left>
      <right>
        <color indexed="63"/>
      </right>
      <top style="thick">
        <color indexed="17"/>
      </top>
      <bottom>
        <color indexed="63"/>
      </bottom>
    </border>
    <border>
      <left>
        <color indexed="63"/>
      </left>
      <right style="thick">
        <color indexed="17"/>
      </right>
      <top style="thick">
        <color indexed="17"/>
      </top>
      <bottom>
        <color indexed="63"/>
      </bottom>
    </border>
    <border>
      <left>
        <color indexed="63"/>
      </left>
      <right style="thick">
        <color indexed="17"/>
      </right>
      <top>
        <color indexed="63"/>
      </top>
      <bottom>
        <color indexed="63"/>
      </bottom>
    </border>
    <border>
      <left>
        <color indexed="63"/>
      </left>
      <right style="thick">
        <color indexed="17"/>
      </right>
      <top>
        <color indexed="63"/>
      </top>
      <bottom style="thick">
        <color indexed="17"/>
      </bottom>
    </border>
    <border>
      <left style="double">
        <color indexed="18"/>
      </left>
      <right>
        <color indexed="63"/>
      </right>
      <top style="double">
        <color indexed="18"/>
      </top>
      <bottom style="double">
        <color indexed="18"/>
      </bottom>
    </border>
    <border>
      <left>
        <color indexed="63"/>
      </left>
      <right>
        <color indexed="63"/>
      </right>
      <top style="double">
        <color indexed="18"/>
      </top>
      <bottom style="double">
        <color indexed="18"/>
      </bottom>
    </border>
    <border>
      <left>
        <color indexed="63"/>
      </left>
      <right style="double">
        <color indexed="18"/>
      </right>
      <top style="double">
        <color indexed="18"/>
      </top>
      <bottom style="double">
        <color indexed="18"/>
      </bottom>
    </border>
    <border>
      <left style="medium">
        <color indexed="16"/>
      </left>
      <right style="thin">
        <color indexed="16"/>
      </right>
      <top style="medium">
        <color indexed="16"/>
      </top>
      <bottom>
        <color indexed="63"/>
      </bottom>
    </border>
    <border>
      <left style="medium">
        <color indexed="16"/>
      </left>
      <right style="thin">
        <color indexed="16"/>
      </right>
      <top>
        <color indexed="63"/>
      </top>
      <bottom style="medium">
        <color indexed="16"/>
      </bottom>
    </border>
    <border>
      <left style="medium">
        <color indexed="16"/>
      </left>
      <right style="thin">
        <color indexed="16"/>
      </right>
      <top style="medium">
        <color indexed="16"/>
      </top>
      <bottom style="medium">
        <color indexed="16"/>
      </bottom>
    </border>
    <border>
      <left style="medium">
        <color indexed="16"/>
      </left>
      <right>
        <color indexed="63"/>
      </right>
      <top style="medium">
        <color indexed="16"/>
      </top>
      <bottom style="thin">
        <color indexed="16"/>
      </bottom>
    </border>
    <border>
      <left>
        <color indexed="63"/>
      </left>
      <right style="medium">
        <color indexed="16"/>
      </right>
      <top style="medium">
        <color indexed="16"/>
      </top>
      <bottom style="thin">
        <color indexed="16"/>
      </bottom>
    </border>
    <border>
      <left style="medium">
        <color indexed="16"/>
      </left>
      <right style="medium">
        <color indexed="16"/>
      </right>
      <top style="medium">
        <color indexed="16"/>
      </top>
      <bottom>
        <color indexed="63"/>
      </bottom>
    </border>
    <border>
      <left style="medium">
        <color indexed="16"/>
      </left>
      <right style="medium">
        <color indexed="16"/>
      </right>
      <top>
        <color indexed="63"/>
      </top>
      <bottom style="medium">
        <color indexed="16"/>
      </bottom>
    </border>
    <border>
      <left style="thin">
        <color indexed="60"/>
      </left>
      <right>
        <color indexed="63"/>
      </right>
      <top style="thin">
        <color indexed="60"/>
      </top>
      <bottom style="medium">
        <color indexed="60"/>
      </bottom>
    </border>
    <border>
      <left>
        <color indexed="63"/>
      </left>
      <right style="medium">
        <color indexed="60"/>
      </right>
      <top style="thin">
        <color indexed="60"/>
      </top>
      <bottom style="medium">
        <color indexed="60"/>
      </bottom>
    </border>
    <border>
      <left style="medium">
        <color indexed="60"/>
      </left>
      <right>
        <color indexed="63"/>
      </right>
      <top style="thin">
        <color indexed="60"/>
      </top>
      <bottom style="medium">
        <color indexed="60"/>
      </bottom>
    </border>
    <border>
      <left>
        <color indexed="63"/>
      </left>
      <right style="thin">
        <color indexed="60"/>
      </right>
      <top style="thin">
        <color indexed="60"/>
      </top>
      <bottom style="medium">
        <color indexed="60"/>
      </bottom>
    </border>
    <border>
      <left>
        <color indexed="63"/>
      </left>
      <right>
        <color indexed="63"/>
      </right>
      <top style="medium">
        <color indexed="60"/>
      </top>
      <bottom>
        <color indexed="63"/>
      </bottom>
    </border>
    <border>
      <left style="thin">
        <color indexed="60"/>
      </left>
      <right style="thin">
        <color indexed="60"/>
      </right>
      <top style="medium">
        <color indexed="60"/>
      </top>
      <bottom style="thin">
        <color indexed="60"/>
      </bottom>
    </border>
    <border>
      <left style="thin">
        <color indexed="60"/>
      </left>
      <right style="medium">
        <color indexed="60"/>
      </right>
      <top style="medium">
        <color indexed="60"/>
      </top>
      <bottom style="thin">
        <color indexed="60"/>
      </bottom>
    </border>
    <border>
      <left style="thin">
        <color indexed="60"/>
      </left>
      <right style="thin">
        <color indexed="60"/>
      </right>
      <top style="thin">
        <color indexed="60"/>
      </top>
      <bottom style="medium">
        <color indexed="60"/>
      </bottom>
    </border>
    <border>
      <left style="thin">
        <color indexed="60"/>
      </left>
      <right style="medium">
        <color indexed="60"/>
      </right>
      <top style="thin">
        <color indexed="60"/>
      </top>
      <bottom style="medium">
        <color indexed="60"/>
      </bottom>
    </border>
    <border>
      <left style="medium">
        <color indexed="60"/>
      </left>
      <right style="thin">
        <color indexed="60"/>
      </right>
      <top style="medium">
        <color indexed="60"/>
      </top>
      <bottom style="thin">
        <color indexed="60"/>
      </bottom>
    </border>
    <border>
      <left style="medium">
        <color indexed="60"/>
      </left>
      <right style="thin">
        <color indexed="60"/>
      </right>
      <top style="thin">
        <color indexed="60"/>
      </top>
      <bottom style="thin">
        <color indexed="60"/>
      </bottom>
    </border>
    <border>
      <left style="thin">
        <color indexed="60"/>
      </left>
      <right style="thin">
        <color indexed="60"/>
      </right>
      <top style="thin">
        <color indexed="60"/>
      </top>
      <bottom style="thin">
        <color indexed="60"/>
      </bottom>
    </border>
    <border>
      <left style="thin">
        <color indexed="60"/>
      </left>
      <right style="medium">
        <color indexed="60"/>
      </right>
      <top style="thin">
        <color indexed="60"/>
      </top>
      <bottom style="thin">
        <color indexed="60"/>
      </bottom>
    </border>
    <border>
      <left style="medium">
        <color indexed="16"/>
      </left>
      <right>
        <color indexed="63"/>
      </right>
      <top style="medium">
        <color indexed="16"/>
      </top>
      <bottom>
        <color indexed="63"/>
      </bottom>
    </border>
    <border>
      <left>
        <color indexed="63"/>
      </left>
      <right style="medium">
        <color indexed="16"/>
      </right>
      <top style="medium">
        <color indexed="16"/>
      </top>
      <bottom>
        <color indexed="63"/>
      </bottom>
    </border>
    <border>
      <left style="medium">
        <color indexed="16"/>
      </left>
      <right>
        <color indexed="63"/>
      </right>
      <top>
        <color indexed="63"/>
      </top>
      <bottom style="medium">
        <color indexed="16"/>
      </bottom>
    </border>
    <border>
      <left>
        <color indexed="63"/>
      </left>
      <right style="medium">
        <color indexed="16"/>
      </right>
      <top>
        <color indexed="63"/>
      </top>
      <bottom style="medium">
        <color indexed="16"/>
      </bottom>
    </border>
    <border>
      <left style="medium">
        <color indexed="60"/>
      </left>
      <right style="thin">
        <color indexed="60"/>
      </right>
      <top style="thin">
        <color indexed="60"/>
      </top>
      <bottom style="medium">
        <color indexed="60"/>
      </bottom>
    </border>
    <border>
      <left style="thin">
        <color indexed="60"/>
      </left>
      <right>
        <color indexed="63"/>
      </right>
      <top style="thin">
        <color indexed="60"/>
      </top>
      <bottom>
        <color indexed="63"/>
      </bottom>
    </border>
    <border>
      <left>
        <color indexed="63"/>
      </left>
      <right style="medium">
        <color indexed="60"/>
      </right>
      <top style="thin">
        <color indexed="60"/>
      </top>
      <bottom>
        <color indexed="63"/>
      </bottom>
    </border>
    <border>
      <left style="medium">
        <color indexed="60"/>
      </left>
      <right style="thin">
        <color indexed="60"/>
      </right>
      <top style="thin">
        <color indexed="60"/>
      </top>
      <bottom>
        <color indexed="63"/>
      </bottom>
    </border>
    <border>
      <left style="thin">
        <color indexed="60"/>
      </left>
      <right style="thin">
        <color indexed="60"/>
      </right>
      <top style="thin">
        <color indexed="60"/>
      </top>
      <bottom>
        <color indexed="63"/>
      </bottom>
    </border>
    <border>
      <left style="medium">
        <color indexed="16"/>
      </left>
      <right>
        <color indexed="63"/>
      </right>
      <top style="medium">
        <color indexed="16"/>
      </top>
      <bottom style="medium">
        <color indexed="16"/>
      </bottom>
    </border>
    <border>
      <left>
        <color indexed="63"/>
      </left>
      <right style="thin">
        <color indexed="16"/>
      </right>
      <top style="medium">
        <color indexed="16"/>
      </top>
      <bottom style="medium">
        <color indexed="16"/>
      </bottom>
    </border>
    <border>
      <left>
        <color indexed="63"/>
      </left>
      <right>
        <color indexed="63"/>
      </right>
      <top style="medium">
        <color indexed="16"/>
      </top>
      <bottom>
        <color indexed="63"/>
      </bottom>
    </border>
    <border>
      <left style="medium">
        <color indexed="16"/>
      </left>
      <right>
        <color indexed="63"/>
      </right>
      <top style="thin">
        <color indexed="16"/>
      </top>
      <bottom style="medium">
        <color indexed="16"/>
      </bottom>
    </border>
    <border>
      <left>
        <color indexed="63"/>
      </left>
      <right style="medium">
        <color indexed="16"/>
      </right>
      <top style="thin">
        <color indexed="16"/>
      </top>
      <bottom style="medium">
        <color indexed="1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20" borderId="1" applyNumberFormat="0" applyAlignment="0" applyProtection="0"/>
    <xf numFmtId="0" fontId="45" fillId="21" borderId="2" applyNumberFormat="0" applyAlignment="0" applyProtection="0"/>
    <xf numFmtId="0" fontId="46" fillId="0" borderId="3"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7" fillId="28" borderId="0" applyNumberFormat="0" applyBorder="0" applyAlignment="0" applyProtection="0"/>
    <xf numFmtId="0" fontId="48" fillId="20" borderId="2" applyNumberFormat="0" applyAlignment="0" applyProtection="0"/>
    <xf numFmtId="0" fontId="49" fillId="29" borderId="4" applyNumberFormat="0" applyAlignment="0" applyProtection="0"/>
    <xf numFmtId="0" fontId="50" fillId="0" borderId="5" applyNumberFormat="0" applyFill="0" applyAlignment="0" applyProtection="0"/>
    <xf numFmtId="0" fontId="51" fillId="30" borderId="0" applyNumberFormat="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31" borderId="0" applyNumberFormat="0" applyBorder="0" applyAlignment="0" applyProtection="0"/>
    <xf numFmtId="0" fontId="0" fillId="32" borderId="9"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237">
    <xf numFmtId="0" fontId="0" fillId="0" borderId="0" xfId="0" applyAlignment="1">
      <alignment/>
    </xf>
    <xf numFmtId="0" fontId="0" fillId="0" borderId="0" xfId="0" applyFill="1" applyBorder="1" applyAlignment="1">
      <alignment/>
    </xf>
    <xf numFmtId="0" fontId="6" fillId="0" borderId="0" xfId="0" applyFont="1" applyFill="1" applyBorder="1" applyAlignment="1">
      <alignment vertical="center"/>
    </xf>
    <xf numFmtId="0" fontId="7" fillId="0" borderId="0" xfId="0" applyFont="1" applyFill="1" applyBorder="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7" fillId="0" borderId="0" xfId="0" applyFont="1" applyFill="1" applyBorder="1" applyAlignment="1">
      <alignment horizontal="right"/>
    </xf>
    <xf numFmtId="0" fontId="5" fillId="33" borderId="11" xfId="0" applyFont="1" applyFill="1" applyBorder="1" applyAlignment="1">
      <alignment horizontal="center"/>
    </xf>
    <xf numFmtId="0" fontId="5" fillId="34" borderId="12" xfId="0" applyFont="1" applyFill="1" applyBorder="1" applyAlignment="1" applyProtection="1">
      <alignment horizontal="center"/>
      <protection locked="0"/>
    </xf>
    <xf numFmtId="0" fontId="5" fillId="35" borderId="13" xfId="0" applyFont="1" applyFill="1" applyBorder="1" applyAlignment="1" applyProtection="1">
      <alignment horizontal="center"/>
      <protection hidden="1"/>
    </xf>
    <xf numFmtId="0" fontId="8" fillId="0" borderId="0" xfId="0" applyFont="1" applyFill="1" applyBorder="1" applyAlignment="1">
      <alignment/>
    </xf>
    <xf numFmtId="0" fontId="9" fillId="0" borderId="0" xfId="0" applyFont="1" applyFill="1" applyBorder="1" applyAlignment="1">
      <alignment horizontal="center"/>
    </xf>
    <xf numFmtId="165" fontId="10" fillId="35" borderId="14" xfId="0" applyNumberFormat="1" applyFont="1" applyFill="1" applyBorder="1" applyAlignment="1" applyProtection="1">
      <alignment horizontal="center" vertical="center"/>
      <protection hidden="1"/>
    </xf>
    <xf numFmtId="165" fontId="10" fillId="35" borderId="10" xfId="0" applyNumberFormat="1" applyFont="1" applyFill="1" applyBorder="1" applyAlignment="1" applyProtection="1">
      <alignment horizontal="center" vertical="center"/>
      <protection hidden="1"/>
    </xf>
    <xf numFmtId="165" fontId="10" fillId="35" borderId="15" xfId="0" applyNumberFormat="1" applyFont="1" applyFill="1" applyBorder="1" applyAlignment="1" applyProtection="1">
      <alignment horizontal="center" vertical="center"/>
      <protection hidden="1"/>
    </xf>
    <xf numFmtId="165" fontId="10" fillId="36" borderId="16" xfId="0" applyNumberFormat="1" applyFont="1" applyFill="1" applyBorder="1" applyAlignment="1" applyProtection="1">
      <alignment horizontal="center" vertical="center"/>
      <protection hidden="1"/>
    </xf>
    <xf numFmtId="165" fontId="10" fillId="35" borderId="17" xfId="0" applyNumberFormat="1" applyFont="1" applyFill="1" applyBorder="1" applyAlignment="1" applyProtection="1">
      <alignment horizontal="center" vertical="center"/>
      <protection hidden="1"/>
    </xf>
    <xf numFmtId="165" fontId="10" fillId="35" borderId="18" xfId="0" applyNumberFormat="1" applyFont="1" applyFill="1" applyBorder="1" applyAlignment="1" applyProtection="1">
      <alignment horizontal="center" vertical="center"/>
      <protection hidden="1"/>
    </xf>
    <xf numFmtId="165" fontId="10" fillId="33" borderId="19" xfId="0" applyNumberFormat="1" applyFont="1" applyFill="1" applyBorder="1" applyAlignment="1" applyProtection="1">
      <alignment horizontal="center" vertical="center"/>
      <protection hidden="1"/>
    </xf>
    <xf numFmtId="165" fontId="10" fillId="33" borderId="20" xfId="0" applyNumberFormat="1" applyFont="1" applyFill="1" applyBorder="1" applyAlignment="1" applyProtection="1">
      <alignment horizontal="center" vertical="center"/>
      <protection hidden="1"/>
    </xf>
    <xf numFmtId="165" fontId="10" fillId="33" borderId="21" xfId="0" applyNumberFormat="1" applyFont="1" applyFill="1" applyBorder="1" applyAlignment="1" applyProtection="1">
      <alignment horizontal="center" vertical="center"/>
      <protection hidden="1"/>
    </xf>
    <xf numFmtId="165" fontId="10" fillId="33" borderId="16" xfId="0" applyNumberFormat="1" applyFont="1" applyFill="1" applyBorder="1" applyAlignment="1" applyProtection="1">
      <alignment horizontal="center" vertical="center"/>
      <protection hidden="1"/>
    </xf>
    <xf numFmtId="1" fontId="10" fillId="35" borderId="15" xfId="0" applyNumberFormat="1" applyFont="1" applyFill="1" applyBorder="1" applyAlignment="1" applyProtection="1">
      <alignment horizontal="center" vertical="center"/>
      <protection hidden="1"/>
    </xf>
    <xf numFmtId="1" fontId="10" fillId="35" borderId="14" xfId="0" applyNumberFormat="1" applyFont="1" applyFill="1" applyBorder="1" applyAlignment="1" applyProtection="1">
      <alignment horizontal="center" vertical="center"/>
      <protection hidden="1"/>
    </xf>
    <xf numFmtId="1" fontId="10" fillId="35" borderId="10" xfId="0" applyNumberFormat="1" applyFont="1" applyFill="1" applyBorder="1" applyAlignment="1" applyProtection="1">
      <alignment horizontal="center" vertical="center"/>
      <protection hidden="1"/>
    </xf>
    <xf numFmtId="1" fontId="10" fillId="36" borderId="16" xfId="0" applyNumberFormat="1" applyFont="1" applyFill="1" applyBorder="1" applyAlignment="1" applyProtection="1">
      <alignment horizontal="center" vertical="center"/>
      <protection hidden="1"/>
    </xf>
    <xf numFmtId="1" fontId="10" fillId="36" borderId="19" xfId="0" applyNumberFormat="1" applyFont="1" applyFill="1" applyBorder="1" applyAlignment="1" applyProtection="1">
      <alignment horizontal="center" vertical="center"/>
      <protection hidden="1"/>
    </xf>
    <xf numFmtId="1" fontId="10" fillId="36" borderId="20" xfId="0" applyNumberFormat="1" applyFont="1" applyFill="1" applyBorder="1" applyAlignment="1" applyProtection="1">
      <alignment horizontal="center" vertical="center"/>
      <protection hidden="1"/>
    </xf>
    <xf numFmtId="1" fontId="10" fillId="36" borderId="21" xfId="0" applyNumberFormat="1" applyFont="1" applyFill="1" applyBorder="1" applyAlignment="1" applyProtection="1">
      <alignment horizontal="center" vertical="center"/>
      <protection hidden="1"/>
    </xf>
    <xf numFmtId="1" fontId="10" fillId="35" borderId="17" xfId="0" applyNumberFormat="1" applyFont="1" applyFill="1" applyBorder="1" applyAlignment="1" applyProtection="1">
      <alignment horizontal="center" vertical="center"/>
      <protection hidden="1"/>
    </xf>
    <xf numFmtId="1" fontId="10" fillId="35" borderId="18" xfId="0" applyNumberFormat="1" applyFont="1" applyFill="1" applyBorder="1" applyAlignment="1" applyProtection="1">
      <alignment horizontal="center" vertical="center"/>
      <protection hidden="1"/>
    </xf>
    <xf numFmtId="1" fontId="10" fillId="33" borderId="22" xfId="0" applyNumberFormat="1" applyFont="1" applyFill="1" applyBorder="1" applyAlignment="1" applyProtection="1">
      <alignment horizontal="center" vertical="center"/>
      <protection hidden="1"/>
    </xf>
    <xf numFmtId="1" fontId="10" fillId="33" borderId="19" xfId="0" applyNumberFormat="1" applyFont="1" applyFill="1" applyBorder="1" applyAlignment="1" applyProtection="1">
      <alignment horizontal="center" vertical="center"/>
      <protection hidden="1"/>
    </xf>
    <xf numFmtId="1" fontId="10" fillId="33" borderId="20" xfId="0" applyNumberFormat="1" applyFont="1" applyFill="1" applyBorder="1" applyAlignment="1" applyProtection="1">
      <alignment horizontal="center" vertical="center"/>
      <protection hidden="1"/>
    </xf>
    <xf numFmtId="1" fontId="10" fillId="33" borderId="21" xfId="0" applyNumberFormat="1" applyFont="1" applyFill="1" applyBorder="1" applyAlignment="1" applyProtection="1">
      <alignment horizontal="center" vertical="center"/>
      <protection hidden="1"/>
    </xf>
    <xf numFmtId="1" fontId="10" fillId="33" borderId="16" xfId="0" applyNumberFormat="1" applyFont="1" applyFill="1" applyBorder="1" applyAlignment="1" applyProtection="1">
      <alignment horizontal="center" vertical="center"/>
      <protection hidden="1"/>
    </xf>
    <xf numFmtId="1" fontId="10" fillId="35" borderId="23" xfId="0" applyNumberFormat="1" applyFont="1" applyFill="1" applyBorder="1" applyAlignment="1" applyProtection="1">
      <alignment horizontal="center" vertical="center"/>
      <protection hidden="1"/>
    </xf>
    <xf numFmtId="0" fontId="0" fillId="0" borderId="0" xfId="0" applyFill="1" applyBorder="1" applyAlignment="1">
      <alignment horizontal="center"/>
    </xf>
    <xf numFmtId="0" fontId="3" fillId="37" borderId="0" xfId="0" applyFont="1" applyFill="1" applyBorder="1" applyAlignment="1">
      <alignment vertical="top" wrapText="1"/>
    </xf>
    <xf numFmtId="0" fontId="0" fillId="37" borderId="0" xfId="0" applyFill="1" applyBorder="1" applyAlignment="1">
      <alignment/>
    </xf>
    <xf numFmtId="0" fontId="0" fillId="37" borderId="0" xfId="0" applyFill="1" applyAlignment="1">
      <alignment/>
    </xf>
    <xf numFmtId="0" fontId="15" fillId="37" borderId="0" xfId="0" applyFont="1" applyFill="1" applyAlignment="1">
      <alignment horizontal="center"/>
    </xf>
    <xf numFmtId="0" fontId="16" fillId="37" borderId="0" xfId="0" applyFont="1" applyFill="1" applyAlignment="1">
      <alignment/>
    </xf>
    <xf numFmtId="0" fontId="0" fillId="37" borderId="0" xfId="0" applyFill="1" applyBorder="1" applyAlignment="1">
      <alignment horizontal="center"/>
    </xf>
    <xf numFmtId="0" fontId="5" fillId="34" borderId="24" xfId="0" applyFont="1" applyFill="1" applyBorder="1" applyAlignment="1" applyProtection="1">
      <alignment horizontal="center"/>
      <protection locked="0"/>
    </xf>
    <xf numFmtId="9" fontId="20" fillId="35" borderId="25" xfId="0" applyNumberFormat="1" applyFont="1" applyFill="1" applyBorder="1" applyAlignment="1" applyProtection="1">
      <alignment horizontal="center"/>
      <protection hidden="1"/>
    </xf>
    <xf numFmtId="0" fontId="20" fillId="34" borderId="12" xfId="0" applyFont="1" applyFill="1" applyBorder="1" applyAlignment="1" applyProtection="1">
      <alignment horizontal="center"/>
      <protection locked="0"/>
    </xf>
    <xf numFmtId="0" fontId="20" fillId="35" borderId="13" xfId="0" applyFont="1" applyFill="1" applyBorder="1" applyAlignment="1" applyProtection="1">
      <alignment horizontal="center"/>
      <protection hidden="1"/>
    </xf>
    <xf numFmtId="164" fontId="20" fillId="35" borderId="19" xfId="0" applyNumberFormat="1" applyFont="1" applyFill="1" applyBorder="1" applyAlignment="1" applyProtection="1">
      <alignment horizontal="center"/>
      <protection hidden="1"/>
    </xf>
    <xf numFmtId="9" fontId="20" fillId="35" borderId="25" xfId="0" applyNumberFormat="1" applyFont="1" applyFill="1" applyBorder="1" applyAlignment="1" applyProtection="1">
      <alignment horizontal="center"/>
      <protection hidden="1"/>
    </xf>
    <xf numFmtId="0" fontId="12" fillId="0" borderId="0" xfId="0" applyFont="1" applyFill="1" applyBorder="1" applyAlignment="1">
      <alignment vertical="center"/>
    </xf>
    <xf numFmtId="0" fontId="12" fillId="0" borderId="26" xfId="0" applyFont="1" applyFill="1" applyBorder="1" applyAlignment="1">
      <alignment vertical="center"/>
    </xf>
    <xf numFmtId="0" fontId="0" fillId="0" borderId="0" xfId="0" applyBorder="1" applyAlignment="1">
      <alignment/>
    </xf>
    <xf numFmtId="0" fontId="20" fillId="33" borderId="27" xfId="0" applyFont="1" applyFill="1" applyBorder="1" applyAlignment="1">
      <alignment horizontal="center"/>
    </xf>
    <xf numFmtId="0" fontId="20" fillId="33" borderId="28" xfId="0" applyFont="1" applyFill="1" applyBorder="1" applyAlignment="1">
      <alignment horizontal="center"/>
    </xf>
    <xf numFmtId="0" fontId="20" fillId="33" borderId="22" xfId="0" applyFont="1" applyFill="1" applyBorder="1" applyAlignment="1">
      <alignment horizontal="center"/>
    </xf>
    <xf numFmtId="0" fontId="5" fillId="33" borderId="10" xfId="0" applyFont="1" applyFill="1" applyBorder="1" applyAlignment="1">
      <alignment horizontal="center"/>
    </xf>
    <xf numFmtId="0" fontId="5" fillId="33" borderId="18" xfId="0" applyFont="1" applyFill="1" applyBorder="1" applyAlignment="1">
      <alignment horizontal="center"/>
    </xf>
    <xf numFmtId="0" fontId="20" fillId="33" borderId="27" xfId="0" applyFont="1" applyFill="1" applyBorder="1" applyAlignment="1">
      <alignment horizontal="center"/>
    </xf>
    <xf numFmtId="0" fontId="20" fillId="33" borderId="28" xfId="0" applyFont="1" applyFill="1" applyBorder="1" applyAlignment="1">
      <alignment horizontal="center"/>
    </xf>
    <xf numFmtId="0" fontId="20" fillId="33" borderId="22" xfId="0" applyFont="1" applyFill="1" applyBorder="1" applyAlignment="1">
      <alignment horizontal="center"/>
    </xf>
    <xf numFmtId="1" fontId="10" fillId="35" borderId="29" xfId="0" applyNumberFormat="1" applyFont="1" applyFill="1" applyBorder="1" applyAlignment="1" applyProtection="1">
      <alignment horizontal="center" vertical="center"/>
      <protection hidden="1"/>
    </xf>
    <xf numFmtId="1" fontId="10" fillId="33" borderId="30" xfId="0" applyNumberFormat="1" applyFont="1" applyFill="1" applyBorder="1" applyAlignment="1" applyProtection="1">
      <alignment horizontal="center" vertical="center"/>
      <protection hidden="1"/>
    </xf>
    <xf numFmtId="1" fontId="5" fillId="35" borderId="11" xfId="0" applyNumberFormat="1" applyFont="1" applyFill="1" applyBorder="1" applyAlignment="1" applyProtection="1">
      <alignment horizontal="center" vertical="center"/>
      <protection hidden="1"/>
    </xf>
    <xf numFmtId="1" fontId="5" fillId="36" borderId="25" xfId="0" applyNumberFormat="1" applyFont="1" applyFill="1" applyBorder="1" applyAlignment="1" applyProtection="1">
      <alignment horizontal="center" vertical="center"/>
      <protection hidden="1"/>
    </xf>
    <xf numFmtId="1" fontId="5" fillId="33" borderId="25" xfId="0" applyNumberFormat="1" applyFont="1" applyFill="1" applyBorder="1" applyAlignment="1" applyProtection="1">
      <alignment horizontal="center" vertical="center"/>
      <protection hidden="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Fill="1" applyBorder="1" applyAlignment="1">
      <alignment/>
    </xf>
    <xf numFmtId="0" fontId="0" fillId="0" borderId="35" xfId="0" applyBorder="1" applyAlignment="1">
      <alignment/>
    </xf>
    <xf numFmtId="0" fontId="3" fillId="0" borderId="0" xfId="0" applyFont="1" applyFill="1" applyBorder="1" applyAlignment="1">
      <alignment vertical="top" wrapText="1"/>
    </xf>
    <xf numFmtId="0" fontId="22" fillId="0" borderId="0" xfId="0" applyFont="1" applyFill="1" applyBorder="1" applyAlignment="1">
      <alignment horizontal="center" vertical="center"/>
    </xf>
    <xf numFmtId="164" fontId="20" fillId="35" borderId="19" xfId="0" applyNumberFormat="1" applyFont="1" applyFill="1" applyBorder="1" applyAlignment="1" applyProtection="1">
      <alignment horizontal="center"/>
      <protection hidden="1"/>
    </xf>
    <xf numFmtId="164" fontId="20" fillId="35" borderId="20" xfId="0" applyNumberFormat="1" applyFont="1" applyFill="1" applyBorder="1" applyAlignment="1" applyProtection="1">
      <alignment horizontal="center"/>
      <protection hidden="1"/>
    </xf>
    <xf numFmtId="165" fontId="23" fillId="35" borderId="15" xfId="0" applyNumberFormat="1" applyFont="1" applyFill="1" applyBorder="1" applyAlignment="1" applyProtection="1">
      <alignment horizontal="center" vertical="center"/>
      <protection hidden="1"/>
    </xf>
    <xf numFmtId="165" fontId="23" fillId="33" borderId="21" xfId="0" applyNumberFormat="1" applyFont="1" applyFill="1" applyBorder="1" applyAlignment="1" applyProtection="1">
      <alignment horizontal="center" vertical="center"/>
      <protection hidden="1"/>
    </xf>
    <xf numFmtId="165" fontId="23" fillId="35" borderId="14" xfId="0" applyNumberFormat="1" applyFont="1" applyFill="1" applyBorder="1" applyAlignment="1" applyProtection="1">
      <alignment horizontal="center" vertical="center"/>
      <protection hidden="1"/>
    </xf>
    <xf numFmtId="165" fontId="10" fillId="35" borderId="29" xfId="0" applyNumberFormat="1" applyFont="1" applyFill="1" applyBorder="1" applyAlignment="1" applyProtection="1">
      <alignment horizontal="center" vertical="center"/>
      <protection hidden="1"/>
    </xf>
    <xf numFmtId="165" fontId="23" fillId="35" borderId="11" xfId="0" applyNumberFormat="1" applyFont="1" applyFill="1" applyBorder="1" applyAlignment="1" applyProtection="1">
      <alignment horizontal="center" vertical="center"/>
      <protection hidden="1"/>
    </xf>
    <xf numFmtId="165" fontId="23" fillId="33" borderId="16" xfId="0" applyNumberFormat="1" applyFont="1" applyFill="1" applyBorder="1" applyAlignment="1" applyProtection="1">
      <alignment horizontal="center" vertical="center"/>
      <protection hidden="1"/>
    </xf>
    <xf numFmtId="165" fontId="10" fillId="33" borderId="30" xfId="0" applyNumberFormat="1" applyFont="1" applyFill="1" applyBorder="1" applyAlignment="1" applyProtection="1">
      <alignment horizontal="center" vertical="center"/>
      <protection hidden="1"/>
    </xf>
    <xf numFmtId="165" fontId="23" fillId="33" borderId="25" xfId="0" applyNumberFormat="1" applyFont="1" applyFill="1" applyBorder="1" applyAlignment="1" applyProtection="1">
      <alignment horizontal="center" vertical="center"/>
      <protection hidden="1"/>
    </xf>
    <xf numFmtId="0" fontId="0" fillId="0" borderId="36" xfId="0" applyBorder="1" applyAlignment="1" applyProtection="1">
      <alignment/>
      <protection/>
    </xf>
    <xf numFmtId="0" fontId="5" fillId="0" borderId="37" xfId="0" applyFont="1" applyFill="1" applyBorder="1" applyAlignment="1" applyProtection="1">
      <alignment horizontal="center"/>
      <protection/>
    </xf>
    <xf numFmtId="0" fontId="0" fillId="0" borderId="37" xfId="0" applyBorder="1" applyAlignment="1" applyProtection="1">
      <alignment/>
      <protection/>
    </xf>
    <xf numFmtId="0" fontId="0" fillId="0" borderId="37" xfId="0" applyFill="1" applyBorder="1" applyAlignment="1" applyProtection="1">
      <alignment/>
      <protection/>
    </xf>
    <xf numFmtId="0" fontId="9" fillId="0" borderId="37" xfId="0" applyFont="1" applyFill="1" applyBorder="1" applyAlignment="1" applyProtection="1">
      <alignment horizontal="center"/>
      <protection/>
    </xf>
    <xf numFmtId="0" fontId="0" fillId="0" borderId="38" xfId="0" applyFill="1" applyBorder="1" applyAlignment="1" applyProtection="1">
      <alignment/>
      <protection/>
    </xf>
    <xf numFmtId="0" fontId="0" fillId="0" borderId="0" xfId="0" applyAlignment="1" applyProtection="1">
      <alignment/>
      <protection/>
    </xf>
    <xf numFmtId="1" fontId="10" fillId="38" borderId="10" xfId="0" applyNumberFormat="1" applyFont="1" applyFill="1" applyBorder="1" applyAlignment="1" applyProtection="1">
      <alignment horizontal="center" vertical="center"/>
      <protection locked="0"/>
    </xf>
    <xf numFmtId="0" fontId="10" fillId="34" borderId="19" xfId="0" applyNumberFormat="1" applyFont="1" applyFill="1" applyBorder="1" applyAlignment="1" applyProtection="1">
      <alignment horizontal="center" vertical="center"/>
      <protection locked="0"/>
    </xf>
    <xf numFmtId="1" fontId="10" fillId="38" borderId="17" xfId="0" applyNumberFormat="1" applyFont="1" applyFill="1" applyBorder="1" applyAlignment="1" applyProtection="1">
      <alignment horizontal="center" vertical="center"/>
      <protection locked="0"/>
    </xf>
    <xf numFmtId="1" fontId="10" fillId="38" borderId="14" xfId="0" applyNumberFormat="1" applyFont="1" applyFill="1" applyBorder="1" applyAlignment="1" applyProtection="1">
      <alignment horizontal="center" vertical="center"/>
      <protection locked="0"/>
    </xf>
    <xf numFmtId="1" fontId="10" fillId="38" borderId="18" xfId="0" applyNumberFormat="1" applyFont="1" applyFill="1" applyBorder="1" applyAlignment="1" applyProtection="1">
      <alignment horizontal="center" vertical="center"/>
      <protection locked="0"/>
    </xf>
    <xf numFmtId="0" fontId="10" fillId="34" borderId="20" xfId="0" applyNumberFormat="1" applyFont="1" applyFill="1" applyBorder="1" applyAlignment="1" applyProtection="1">
      <alignment horizontal="center" vertical="center"/>
      <protection locked="0"/>
    </xf>
    <xf numFmtId="165" fontId="10" fillId="36" borderId="19" xfId="0" applyNumberFormat="1" applyFont="1" applyFill="1" applyBorder="1" applyAlignment="1" applyProtection="1">
      <alignment horizontal="center" vertical="center"/>
      <protection hidden="1"/>
    </xf>
    <xf numFmtId="0" fontId="0" fillId="0" borderId="31" xfId="0" applyBorder="1" applyAlignment="1" applyProtection="1">
      <alignment/>
      <protection hidden="1"/>
    </xf>
    <xf numFmtId="0" fontId="0" fillId="0" borderId="35" xfId="0" applyBorder="1" applyAlignment="1" applyProtection="1">
      <alignment/>
      <protection hidden="1"/>
    </xf>
    <xf numFmtId="0" fontId="0" fillId="0" borderId="36" xfId="0" applyBorder="1" applyAlignment="1" applyProtection="1">
      <alignment/>
      <protection hidden="1"/>
    </xf>
    <xf numFmtId="0" fontId="0" fillId="0" borderId="0" xfId="0" applyAlignment="1" applyProtection="1">
      <alignment/>
      <protection hidden="1"/>
    </xf>
    <xf numFmtId="0" fontId="0" fillId="0" borderId="32" xfId="0" applyBorder="1" applyAlignment="1" applyProtection="1">
      <alignment/>
      <protection hidden="1"/>
    </xf>
    <xf numFmtId="0" fontId="0" fillId="0" borderId="0" xfId="0" applyBorder="1" applyAlignment="1" applyProtection="1">
      <alignment/>
      <protection hidden="1"/>
    </xf>
    <xf numFmtId="0" fontId="3" fillId="0" borderId="0" xfId="0" applyFont="1" applyFill="1" applyBorder="1" applyAlignment="1" applyProtection="1">
      <alignment vertical="top" wrapText="1"/>
      <protection hidden="1"/>
    </xf>
    <xf numFmtId="0" fontId="0" fillId="0" borderId="0" xfId="0" applyFill="1" applyBorder="1" applyAlignment="1" applyProtection="1">
      <alignment/>
      <protection hidden="1"/>
    </xf>
    <xf numFmtId="0" fontId="0" fillId="0" borderId="37" xfId="0" applyBorder="1" applyAlignment="1" applyProtection="1">
      <alignment/>
      <protection hidden="1"/>
    </xf>
    <xf numFmtId="0" fontId="6" fillId="0" borderId="0" xfId="0" applyFont="1" applyFill="1" applyBorder="1" applyAlignment="1" applyProtection="1">
      <alignment vertical="center"/>
      <protection hidden="1"/>
    </xf>
    <xf numFmtId="0" fontId="7" fillId="0" borderId="0" xfId="0" applyFont="1" applyFill="1" applyBorder="1" applyAlignment="1" applyProtection="1">
      <alignment horizontal="right"/>
      <protection hidden="1"/>
    </xf>
    <xf numFmtId="0" fontId="20" fillId="33" borderId="27" xfId="0" applyFont="1" applyFill="1" applyBorder="1" applyAlignment="1" applyProtection="1">
      <alignment horizontal="center" vertical="center"/>
      <protection hidden="1"/>
    </xf>
    <xf numFmtId="0" fontId="5" fillId="33" borderId="10" xfId="0" applyFont="1" applyFill="1" applyBorder="1" applyAlignment="1" applyProtection="1">
      <alignment horizontal="center"/>
      <protection hidden="1"/>
    </xf>
    <xf numFmtId="0" fontId="5" fillId="33" borderId="18" xfId="0" applyFont="1" applyFill="1" applyBorder="1" applyAlignment="1" applyProtection="1">
      <alignment horizontal="center"/>
      <protection hidden="1"/>
    </xf>
    <xf numFmtId="0" fontId="5" fillId="33" borderId="11" xfId="0" applyFont="1" applyFill="1" applyBorder="1" applyAlignment="1" applyProtection="1">
      <alignment horizontal="center"/>
      <protection hidden="1"/>
    </xf>
    <xf numFmtId="0" fontId="20" fillId="33" borderId="28" xfId="0" applyFont="1" applyFill="1" applyBorder="1" applyAlignment="1" applyProtection="1">
      <alignment horizontal="center"/>
      <protection hidden="1"/>
    </xf>
    <xf numFmtId="0" fontId="5" fillId="34" borderId="12" xfId="0" applyFont="1" applyFill="1" applyBorder="1" applyAlignment="1" applyProtection="1">
      <alignment horizontal="center"/>
      <protection hidden="1"/>
    </xf>
    <xf numFmtId="0" fontId="5" fillId="34" borderId="24" xfId="0" applyFont="1" applyFill="1" applyBorder="1" applyAlignment="1" applyProtection="1">
      <alignment horizontal="center"/>
      <protection hidden="1"/>
    </xf>
    <xf numFmtId="0" fontId="20" fillId="33" borderId="22" xfId="0" applyFont="1" applyFill="1" applyBorder="1" applyAlignment="1" applyProtection="1">
      <alignment horizontal="center"/>
      <protection hidden="1"/>
    </xf>
    <xf numFmtId="0" fontId="8"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20" fillId="33" borderId="27" xfId="0" applyFont="1" applyFill="1" applyBorder="1" applyAlignment="1" applyProtection="1">
      <alignment horizontal="center"/>
      <protection hidden="1"/>
    </xf>
    <xf numFmtId="0" fontId="5" fillId="33" borderId="10" xfId="0" applyFont="1" applyFill="1" applyBorder="1" applyAlignment="1" applyProtection="1">
      <alignment horizontal="center"/>
      <protection hidden="1"/>
    </xf>
    <xf numFmtId="0" fontId="5" fillId="33" borderId="11" xfId="0" applyFont="1" applyFill="1" applyBorder="1" applyAlignment="1" applyProtection="1">
      <alignment horizontal="center"/>
      <protection hidden="1"/>
    </xf>
    <xf numFmtId="0" fontId="20" fillId="33" borderId="28" xfId="0" applyFont="1" applyFill="1" applyBorder="1" applyAlignment="1" applyProtection="1">
      <alignment horizontal="center"/>
      <protection hidden="1"/>
    </xf>
    <xf numFmtId="0" fontId="20" fillId="34" borderId="12" xfId="0" applyFont="1" applyFill="1" applyBorder="1" applyAlignment="1" applyProtection="1">
      <alignment horizontal="center"/>
      <protection hidden="1"/>
    </xf>
    <xf numFmtId="0" fontId="20" fillId="33" borderId="22" xfId="0" applyFont="1" applyFill="1" applyBorder="1" applyAlignment="1" applyProtection="1">
      <alignment horizontal="center"/>
      <protection hidden="1"/>
    </xf>
    <xf numFmtId="0" fontId="0" fillId="0" borderId="0" xfId="0" applyFill="1" applyBorder="1" applyAlignment="1" applyProtection="1">
      <alignment horizontal="center"/>
      <protection hidden="1"/>
    </xf>
    <xf numFmtId="0" fontId="22" fillId="0" borderId="0" xfId="0" applyFont="1" applyFill="1" applyBorder="1" applyAlignment="1" applyProtection="1">
      <alignment horizontal="center"/>
      <protection hidden="1"/>
    </xf>
    <xf numFmtId="0" fontId="9" fillId="0" borderId="0" xfId="0" applyFont="1" applyFill="1" applyBorder="1" applyAlignment="1" applyProtection="1">
      <alignment horizontal="center"/>
      <protection hidden="1"/>
    </xf>
    <xf numFmtId="0" fontId="12" fillId="0" borderId="0" xfId="0" applyFont="1" applyFill="1" applyBorder="1" applyAlignment="1" applyProtection="1">
      <alignment vertical="center"/>
      <protection hidden="1"/>
    </xf>
    <xf numFmtId="0" fontId="0" fillId="0" borderId="26" xfId="0" applyFill="1" applyBorder="1" applyAlignment="1" applyProtection="1">
      <alignment/>
      <protection hidden="1"/>
    </xf>
    <xf numFmtId="0" fontId="21" fillId="0" borderId="0" xfId="0" applyFont="1" applyFill="1" applyBorder="1" applyAlignment="1" applyProtection="1">
      <alignment/>
      <protection hidden="1"/>
    </xf>
    <xf numFmtId="0" fontId="0" fillId="0" borderId="33" xfId="0" applyBorder="1" applyAlignment="1" applyProtection="1">
      <alignment/>
      <protection hidden="1"/>
    </xf>
    <xf numFmtId="0" fontId="0" fillId="0" borderId="34" xfId="0" applyBorder="1" applyAlignment="1" applyProtection="1">
      <alignment/>
      <protection hidden="1"/>
    </xf>
    <xf numFmtId="0" fontId="0" fillId="0" borderId="34" xfId="0" applyFill="1" applyBorder="1" applyAlignment="1" applyProtection="1">
      <alignment/>
      <protection hidden="1"/>
    </xf>
    <xf numFmtId="0" fontId="0" fillId="0" borderId="38" xfId="0" applyBorder="1" applyAlignment="1" applyProtection="1">
      <alignment/>
      <protection hidden="1"/>
    </xf>
    <xf numFmtId="0" fontId="5" fillId="34" borderId="12" xfId="0" applyFont="1" applyFill="1" applyBorder="1" applyAlignment="1" applyProtection="1">
      <alignment horizontal="center"/>
      <protection locked="0"/>
    </xf>
    <xf numFmtId="0" fontId="5" fillId="0" borderId="39" xfId="0" applyFont="1" applyBorder="1" applyAlignment="1" applyProtection="1">
      <alignment horizontal="right"/>
      <protection locked="0"/>
    </xf>
    <xf numFmtId="0" fontId="5" fillId="0" borderId="40" xfId="0" applyFont="1" applyBorder="1" applyAlignment="1" applyProtection="1">
      <alignment horizontal="right"/>
      <protection locked="0"/>
    </xf>
    <xf numFmtId="0" fontId="5" fillId="0" borderId="41" xfId="0" applyFont="1" applyBorder="1" applyAlignment="1" applyProtection="1">
      <alignment horizontal="right"/>
      <protection locked="0"/>
    </xf>
    <xf numFmtId="0" fontId="4" fillId="0" borderId="32" xfId="0" applyFont="1" applyFill="1" applyBorder="1" applyAlignment="1" applyProtection="1">
      <alignment horizontal="center" vertical="top" wrapText="1" readingOrder="2"/>
      <protection locked="0"/>
    </xf>
    <xf numFmtId="0" fontId="4" fillId="0" borderId="0" xfId="0" applyFont="1" applyFill="1" applyBorder="1" applyAlignment="1" applyProtection="1">
      <alignment horizontal="center" vertical="top" wrapText="1" readingOrder="2"/>
      <protection locked="0"/>
    </xf>
    <xf numFmtId="0" fontId="13" fillId="0" borderId="32" xfId="0" applyFont="1" applyFill="1" applyBorder="1" applyAlignment="1">
      <alignment horizontal="center" vertical="center" wrapText="1" readingOrder="2"/>
    </xf>
    <xf numFmtId="0" fontId="13" fillId="0" borderId="0" xfId="0" applyFont="1" applyFill="1" applyBorder="1" applyAlignment="1">
      <alignment horizontal="center" vertical="center" wrapText="1" readingOrder="2"/>
    </xf>
    <xf numFmtId="1" fontId="11" fillId="33" borderId="42" xfId="0" applyNumberFormat="1" applyFont="1" applyFill="1" applyBorder="1" applyAlignment="1" applyProtection="1">
      <alignment horizontal="center" vertical="center"/>
      <protection hidden="1"/>
    </xf>
    <xf numFmtId="1" fontId="11" fillId="33" borderId="43" xfId="0" applyNumberFormat="1" applyFont="1" applyFill="1" applyBorder="1" applyAlignment="1" applyProtection="1">
      <alignment horizontal="center" vertical="center"/>
      <protection hidden="1"/>
    </xf>
    <xf numFmtId="1" fontId="11" fillId="33" borderId="44" xfId="0" applyNumberFormat="1" applyFont="1" applyFill="1" applyBorder="1" applyAlignment="1" applyProtection="1">
      <alignment horizontal="center" vertical="center"/>
      <protection hidden="1"/>
    </xf>
    <xf numFmtId="0" fontId="24" fillId="0" borderId="0" xfId="0" applyFont="1" applyBorder="1" applyAlignment="1" applyProtection="1">
      <alignment horizontal="center"/>
      <protection locked="0"/>
    </xf>
    <xf numFmtId="0" fontId="0" fillId="0" borderId="32" xfId="0" applyBorder="1" applyAlignment="1" applyProtection="1">
      <alignment horizontal="center"/>
      <protection locked="0"/>
    </xf>
    <xf numFmtId="0" fontId="0" fillId="0" borderId="0" xfId="0" applyBorder="1" applyAlignment="1" applyProtection="1">
      <alignment horizontal="center"/>
      <protection locked="0"/>
    </xf>
    <xf numFmtId="1" fontId="10" fillId="33" borderId="45" xfId="0" applyNumberFormat="1" applyFont="1" applyFill="1" applyBorder="1" applyAlignment="1" applyProtection="1">
      <alignment horizontal="center" vertical="center"/>
      <protection hidden="1"/>
    </xf>
    <xf numFmtId="1" fontId="10" fillId="33" borderId="29" xfId="0" applyNumberFormat="1" applyFont="1" applyFill="1" applyBorder="1" applyAlignment="1" applyProtection="1">
      <alignment horizontal="center" vertical="center"/>
      <protection hidden="1"/>
    </xf>
    <xf numFmtId="1" fontId="10" fillId="33" borderId="46" xfId="0" applyNumberFormat="1" applyFont="1" applyFill="1" applyBorder="1" applyAlignment="1" applyProtection="1">
      <alignment horizontal="center" vertical="center"/>
      <protection hidden="1"/>
    </xf>
    <xf numFmtId="1" fontId="5" fillId="33" borderId="47" xfId="0" applyNumberFormat="1" applyFont="1" applyFill="1" applyBorder="1" applyAlignment="1" applyProtection="1">
      <alignment horizontal="center" vertical="center"/>
      <protection hidden="1"/>
    </xf>
    <xf numFmtId="1" fontId="5" fillId="33" borderId="48" xfId="0" applyNumberFormat="1" applyFont="1" applyFill="1" applyBorder="1" applyAlignment="1" applyProtection="1">
      <alignment horizontal="center" vertical="center"/>
      <protection hidden="1"/>
    </xf>
    <xf numFmtId="0" fontId="5" fillId="34" borderId="49" xfId="0" applyFont="1" applyFill="1" applyBorder="1" applyAlignment="1" applyProtection="1">
      <alignment horizontal="center" vertical="center"/>
      <protection locked="0"/>
    </xf>
    <xf numFmtId="0" fontId="5" fillId="34" borderId="50" xfId="0" applyFont="1" applyFill="1" applyBorder="1" applyAlignment="1" applyProtection="1">
      <alignment horizontal="center" vertical="center"/>
      <protection locked="0"/>
    </xf>
    <xf numFmtId="0" fontId="5" fillId="33" borderId="51" xfId="0" applyFont="1" applyFill="1" applyBorder="1" applyAlignment="1">
      <alignment horizontal="center" vertical="center"/>
    </xf>
    <xf numFmtId="0" fontId="5" fillId="33" borderId="52" xfId="0" applyFont="1" applyFill="1" applyBorder="1" applyAlignment="1">
      <alignment horizontal="center" vertical="center"/>
    </xf>
    <xf numFmtId="0" fontId="5" fillId="0" borderId="53" xfId="0" applyFont="1" applyFill="1" applyBorder="1" applyAlignment="1" applyProtection="1">
      <alignment horizontal="center"/>
      <protection locked="0"/>
    </xf>
    <xf numFmtId="1" fontId="5" fillId="33" borderId="54" xfId="0" applyNumberFormat="1" applyFont="1" applyFill="1" applyBorder="1" applyAlignment="1">
      <alignment horizontal="center"/>
    </xf>
    <xf numFmtId="1" fontId="5" fillId="33" borderId="55" xfId="0" applyNumberFormat="1" applyFont="1" applyFill="1" applyBorder="1" applyAlignment="1">
      <alignment horizontal="center"/>
    </xf>
    <xf numFmtId="0" fontId="5" fillId="0" borderId="53" xfId="0" applyFont="1" applyFill="1" applyBorder="1" applyAlignment="1">
      <alignment horizontal="center"/>
    </xf>
    <xf numFmtId="0" fontId="20" fillId="34" borderId="56" xfId="0" applyFont="1" applyFill="1" applyBorder="1" applyAlignment="1" applyProtection="1">
      <alignment horizontal="center"/>
      <protection locked="0"/>
    </xf>
    <xf numFmtId="0" fontId="20" fillId="34" borderId="57" xfId="0" applyFont="1" applyFill="1" applyBorder="1" applyAlignment="1" applyProtection="1">
      <alignment horizontal="center"/>
      <protection locked="0"/>
    </xf>
    <xf numFmtId="0" fontId="5" fillId="33" borderId="58"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5" fillId="34" borderId="54" xfId="0" applyFont="1" applyFill="1" applyBorder="1" applyAlignment="1" applyProtection="1">
      <alignment horizontal="center" vertical="center"/>
      <protection locked="0"/>
    </xf>
    <xf numFmtId="0" fontId="5" fillId="34" borderId="55" xfId="0" applyFont="1" applyFill="1" applyBorder="1" applyAlignment="1" applyProtection="1">
      <alignment horizontal="center" vertical="center"/>
      <protection locked="0"/>
    </xf>
    <xf numFmtId="0" fontId="5" fillId="34" borderId="60" xfId="0" applyFont="1" applyFill="1" applyBorder="1" applyAlignment="1" applyProtection="1">
      <alignment horizontal="center" vertical="center"/>
      <protection locked="0"/>
    </xf>
    <xf numFmtId="0" fontId="5" fillId="34" borderId="61" xfId="0" applyFont="1" applyFill="1" applyBorder="1" applyAlignment="1" applyProtection="1">
      <alignment horizontal="center" vertical="center"/>
      <protection locked="0"/>
    </xf>
    <xf numFmtId="0" fontId="5" fillId="0" borderId="0" xfId="0" applyFont="1" applyFill="1" applyBorder="1" applyAlignment="1">
      <alignment horizontal="center"/>
    </xf>
    <xf numFmtId="1" fontId="10" fillId="33" borderId="62" xfId="0" applyNumberFormat="1" applyFont="1" applyFill="1" applyBorder="1" applyAlignment="1" applyProtection="1">
      <alignment horizontal="center" vertical="center"/>
      <protection hidden="1"/>
    </xf>
    <xf numFmtId="1" fontId="10" fillId="33" borderId="63" xfId="0" applyNumberFormat="1" applyFont="1" applyFill="1" applyBorder="1" applyAlignment="1" applyProtection="1">
      <alignment horizontal="center" vertical="center"/>
      <protection hidden="1"/>
    </xf>
    <xf numFmtId="1" fontId="10" fillId="33" borderId="64" xfId="0" applyNumberFormat="1" applyFont="1" applyFill="1" applyBorder="1" applyAlignment="1" applyProtection="1">
      <alignment horizontal="center" vertical="center"/>
      <protection hidden="1"/>
    </xf>
    <xf numFmtId="1" fontId="10" fillId="33" borderId="65" xfId="0" applyNumberFormat="1" applyFont="1" applyFill="1" applyBorder="1" applyAlignment="1" applyProtection="1">
      <alignment horizontal="center" vertical="center"/>
      <protection hidden="1"/>
    </xf>
    <xf numFmtId="0" fontId="20" fillId="34" borderId="66" xfId="0" applyFont="1" applyFill="1" applyBorder="1" applyAlignment="1" applyProtection="1">
      <alignment horizontal="center"/>
      <protection locked="0"/>
    </xf>
    <xf numFmtId="0" fontId="5" fillId="33" borderId="58" xfId="0" applyFont="1" applyFill="1" applyBorder="1" applyAlignment="1">
      <alignment horizontal="center"/>
    </xf>
    <xf numFmtId="0" fontId="5" fillId="33" borderId="54" xfId="0" applyFont="1" applyFill="1" applyBorder="1" applyAlignment="1">
      <alignment horizontal="center"/>
    </xf>
    <xf numFmtId="1" fontId="5" fillId="33" borderId="42" xfId="0" applyNumberFormat="1" applyFont="1" applyFill="1" applyBorder="1" applyAlignment="1" applyProtection="1">
      <alignment horizontal="center" vertical="center"/>
      <protection hidden="1"/>
    </xf>
    <xf numFmtId="1" fontId="5" fillId="33" borderId="43" xfId="0" applyNumberFormat="1" applyFont="1" applyFill="1" applyBorder="1" applyAlignment="1" applyProtection="1">
      <alignment horizontal="center" vertical="center"/>
      <protection hidden="1"/>
    </xf>
    <xf numFmtId="0" fontId="5" fillId="33" borderId="58" xfId="0" applyFont="1" applyFill="1" applyBorder="1" applyAlignment="1" applyProtection="1">
      <alignment horizontal="center" vertical="center"/>
      <protection hidden="1"/>
    </xf>
    <xf numFmtId="0" fontId="5" fillId="33" borderId="54" xfId="0" applyFont="1" applyFill="1" applyBorder="1" applyAlignment="1" applyProtection="1">
      <alignment horizontal="center" vertical="center"/>
      <protection hidden="1"/>
    </xf>
    <xf numFmtId="0" fontId="5" fillId="33" borderId="59" xfId="0" applyFont="1" applyFill="1" applyBorder="1" applyAlignment="1" applyProtection="1">
      <alignment horizontal="center"/>
      <protection hidden="1"/>
    </xf>
    <xf numFmtId="0" fontId="5" fillId="33" borderId="60" xfId="0" applyFont="1" applyFill="1" applyBorder="1" applyAlignment="1" applyProtection="1">
      <alignment horizontal="center"/>
      <protection hidden="1"/>
    </xf>
    <xf numFmtId="0" fontId="0" fillId="0" borderId="32" xfId="0" applyBorder="1" applyAlignment="1" applyProtection="1">
      <alignment horizontal="center"/>
      <protection hidden="1"/>
    </xf>
    <xf numFmtId="0" fontId="0" fillId="0" borderId="0" xfId="0" applyBorder="1" applyAlignment="1" applyProtection="1">
      <alignment horizontal="center"/>
      <protection hidden="1"/>
    </xf>
    <xf numFmtId="0" fontId="13" fillId="0" borderId="32" xfId="0" applyFont="1" applyFill="1" applyBorder="1" applyAlignment="1" applyProtection="1">
      <alignment horizontal="center" vertical="center" wrapText="1" readingOrder="2"/>
      <protection hidden="1"/>
    </xf>
    <xf numFmtId="0" fontId="13" fillId="0" borderId="0" xfId="0" applyFont="1" applyFill="1" applyBorder="1" applyAlignment="1" applyProtection="1">
      <alignment horizontal="center" vertical="center" wrapText="1" readingOrder="2"/>
      <protection hidden="1"/>
    </xf>
    <xf numFmtId="0" fontId="5" fillId="34" borderId="54" xfId="0" applyFont="1" applyFill="1" applyBorder="1" applyAlignment="1" applyProtection="1">
      <alignment horizontal="center" vertical="center"/>
      <protection hidden="1"/>
    </xf>
    <xf numFmtId="0" fontId="5" fillId="34" borderId="55" xfId="0" applyFont="1" applyFill="1" applyBorder="1" applyAlignment="1" applyProtection="1">
      <alignment horizontal="center" vertical="center"/>
      <protection hidden="1"/>
    </xf>
    <xf numFmtId="0" fontId="5" fillId="34" borderId="60" xfId="0" applyFont="1" applyFill="1" applyBorder="1" applyAlignment="1" applyProtection="1">
      <alignment horizontal="center" vertical="center"/>
      <protection hidden="1"/>
    </xf>
    <xf numFmtId="0" fontId="5" fillId="34" borderId="61" xfId="0" applyFont="1" applyFill="1" applyBorder="1" applyAlignment="1" applyProtection="1">
      <alignment horizontal="center" vertical="center"/>
      <protection hidden="1"/>
    </xf>
    <xf numFmtId="0" fontId="5" fillId="0" borderId="53" xfId="0" applyFont="1" applyFill="1" applyBorder="1" applyAlignment="1" applyProtection="1">
      <alignment horizontal="center"/>
      <protection hidden="1"/>
    </xf>
    <xf numFmtId="0" fontId="5" fillId="0" borderId="39" xfId="0" applyFont="1" applyBorder="1" applyAlignment="1" applyProtection="1">
      <alignment horizontal="right"/>
      <protection hidden="1"/>
    </xf>
    <xf numFmtId="0" fontId="5" fillId="0" borderId="40" xfId="0" applyFont="1" applyBorder="1" applyAlignment="1" applyProtection="1">
      <alignment horizontal="right"/>
      <protection hidden="1"/>
    </xf>
    <xf numFmtId="0" fontId="5" fillId="0" borderId="41" xfId="0" applyFont="1" applyBorder="1" applyAlignment="1" applyProtection="1">
      <alignment horizontal="right"/>
      <protection hidden="1"/>
    </xf>
    <xf numFmtId="0" fontId="5" fillId="34" borderId="67" xfId="0" applyFont="1" applyFill="1" applyBorder="1" applyAlignment="1" applyProtection="1">
      <alignment horizontal="center" vertical="center"/>
      <protection hidden="1"/>
    </xf>
    <xf numFmtId="0" fontId="5" fillId="34" borderId="68" xfId="0" applyFont="1" applyFill="1" applyBorder="1" applyAlignment="1" applyProtection="1">
      <alignment horizontal="center" vertical="center"/>
      <protection hidden="1"/>
    </xf>
    <xf numFmtId="0" fontId="5" fillId="33" borderId="69" xfId="0" applyFont="1" applyFill="1" applyBorder="1" applyAlignment="1" applyProtection="1">
      <alignment horizontal="center"/>
      <protection hidden="1"/>
    </xf>
    <xf numFmtId="0" fontId="5" fillId="33" borderId="70" xfId="0" applyFont="1" applyFill="1" applyBorder="1" applyAlignment="1" applyProtection="1">
      <alignment horizontal="center"/>
      <protection hidden="1"/>
    </xf>
    <xf numFmtId="0" fontId="20" fillId="34" borderId="66" xfId="0" applyFont="1" applyFill="1" applyBorder="1" applyAlignment="1" applyProtection="1">
      <alignment horizontal="center"/>
      <protection hidden="1"/>
    </xf>
    <xf numFmtId="0" fontId="20" fillId="34" borderId="56" xfId="0" applyFont="1" applyFill="1" applyBorder="1" applyAlignment="1" applyProtection="1">
      <alignment horizontal="center"/>
      <protection hidden="1"/>
    </xf>
    <xf numFmtId="0" fontId="5" fillId="33" borderId="58" xfId="0" applyFont="1" applyFill="1" applyBorder="1" applyAlignment="1" applyProtection="1">
      <alignment horizontal="center"/>
      <protection hidden="1"/>
    </xf>
    <xf numFmtId="0" fontId="5" fillId="33" borderId="54" xfId="0" applyFont="1" applyFill="1" applyBorder="1" applyAlignment="1" applyProtection="1">
      <alignment horizontal="center"/>
      <protection hidden="1"/>
    </xf>
    <xf numFmtId="0" fontId="20" fillId="34" borderId="57" xfId="0" applyFont="1" applyFill="1" applyBorder="1" applyAlignment="1" applyProtection="1">
      <alignment horizontal="center"/>
      <protection hidden="1"/>
    </xf>
    <xf numFmtId="1" fontId="11" fillId="33" borderId="71" xfId="0" applyNumberFormat="1" applyFont="1" applyFill="1" applyBorder="1" applyAlignment="1" applyProtection="1">
      <alignment horizontal="center" vertical="center"/>
      <protection hidden="1"/>
    </xf>
    <xf numFmtId="1" fontId="11" fillId="33" borderId="72" xfId="0" applyNumberFormat="1" applyFont="1" applyFill="1" applyBorder="1" applyAlignment="1" applyProtection="1">
      <alignment horizontal="center" vertical="center"/>
      <protection hidden="1"/>
    </xf>
    <xf numFmtId="1" fontId="5" fillId="33" borderId="54" xfId="0" applyNumberFormat="1" applyFont="1" applyFill="1" applyBorder="1" applyAlignment="1" applyProtection="1">
      <alignment horizontal="center"/>
      <protection hidden="1"/>
    </xf>
    <xf numFmtId="1" fontId="5" fillId="33" borderId="55" xfId="0" applyNumberFormat="1" applyFont="1" applyFill="1" applyBorder="1" applyAlignment="1" applyProtection="1">
      <alignment horizontal="center"/>
      <protection hidden="1"/>
    </xf>
    <xf numFmtId="1" fontId="10" fillId="33" borderId="20" xfId="0" applyNumberFormat="1" applyFont="1" applyFill="1" applyBorder="1" applyAlignment="1" applyProtection="1">
      <alignment horizontal="center" vertical="center"/>
      <protection hidden="1"/>
    </xf>
    <xf numFmtId="1" fontId="10" fillId="33" borderId="16" xfId="0" applyNumberFormat="1" applyFont="1" applyFill="1" applyBorder="1" applyAlignment="1" applyProtection="1">
      <alignment horizontal="center" vertical="center"/>
      <protection hidden="1"/>
    </xf>
    <xf numFmtId="1" fontId="5" fillId="33" borderId="71" xfId="0" applyNumberFormat="1" applyFont="1" applyFill="1" applyBorder="1" applyAlignment="1" applyProtection="1">
      <alignment horizontal="center" vertical="center"/>
      <protection hidden="1"/>
    </xf>
    <xf numFmtId="1" fontId="5" fillId="33" borderId="72" xfId="0" applyNumberFormat="1" applyFont="1" applyFill="1" applyBorder="1" applyAlignment="1" applyProtection="1">
      <alignment horizontal="center" vertical="center"/>
      <protection hidden="1"/>
    </xf>
    <xf numFmtId="0" fontId="13" fillId="0" borderId="32" xfId="0" applyFont="1" applyFill="1" applyBorder="1" applyAlignment="1" applyProtection="1">
      <alignment horizontal="center" vertical="top" wrapText="1" readingOrder="2"/>
      <protection hidden="1"/>
    </xf>
    <xf numFmtId="0" fontId="13" fillId="0" borderId="0" xfId="0" applyFont="1" applyFill="1" applyBorder="1" applyAlignment="1" applyProtection="1">
      <alignment horizontal="center" vertical="top" wrapText="1" readingOrder="2"/>
      <protection hidden="1"/>
    </xf>
    <xf numFmtId="1" fontId="11" fillId="33" borderId="27" xfId="0" applyNumberFormat="1" applyFont="1" applyFill="1" applyBorder="1" applyAlignment="1" applyProtection="1">
      <alignment horizontal="center" vertical="center"/>
      <protection hidden="1"/>
    </xf>
    <xf numFmtId="1" fontId="11" fillId="33" borderId="10" xfId="0" applyNumberFormat="1" applyFont="1" applyFill="1" applyBorder="1" applyAlignment="1" applyProtection="1">
      <alignment horizontal="center" vertical="center"/>
      <protection hidden="1"/>
    </xf>
    <xf numFmtId="1" fontId="11" fillId="33" borderId="22" xfId="0" applyNumberFormat="1" applyFont="1" applyFill="1" applyBorder="1" applyAlignment="1" applyProtection="1">
      <alignment horizontal="center" vertical="center"/>
      <protection hidden="1"/>
    </xf>
    <xf numFmtId="1" fontId="11" fillId="33" borderId="19" xfId="0" applyNumberFormat="1" applyFont="1" applyFill="1" applyBorder="1" applyAlignment="1" applyProtection="1">
      <alignment horizontal="center" vertical="center"/>
      <protection hidden="1"/>
    </xf>
    <xf numFmtId="1" fontId="10" fillId="33" borderId="73" xfId="0" applyNumberFormat="1" applyFont="1" applyFill="1" applyBorder="1" applyAlignment="1" applyProtection="1">
      <alignment horizontal="center" vertical="center"/>
      <protection hidden="1"/>
    </xf>
    <xf numFmtId="1" fontId="10" fillId="33" borderId="26" xfId="0" applyNumberFormat="1" applyFont="1" applyFill="1" applyBorder="1" applyAlignment="1" applyProtection="1">
      <alignment horizontal="center" vertical="center"/>
      <protection hidden="1"/>
    </xf>
    <xf numFmtId="1" fontId="10" fillId="33" borderId="74" xfId="0" applyNumberFormat="1" applyFont="1" applyFill="1" applyBorder="1" applyAlignment="1" applyProtection="1">
      <alignment horizontal="center" vertical="center"/>
      <protection hidden="1"/>
    </xf>
    <xf numFmtId="1" fontId="20" fillId="33" borderId="47" xfId="0" applyNumberFormat="1" applyFont="1" applyFill="1" applyBorder="1" applyAlignment="1" applyProtection="1">
      <alignment horizontal="center" vertical="center" wrapText="1"/>
      <protection hidden="1"/>
    </xf>
    <xf numFmtId="1" fontId="20" fillId="33" borderId="48" xfId="0" applyNumberFormat="1" applyFont="1" applyFill="1" applyBorder="1" applyAlignment="1" applyProtection="1">
      <alignment horizontal="center" vertical="center"/>
      <protection hidden="1"/>
    </xf>
    <xf numFmtId="1" fontId="10" fillId="33" borderId="75" xfId="0" applyNumberFormat="1" applyFont="1" applyFill="1" applyBorder="1" applyAlignment="1" applyProtection="1">
      <alignment horizontal="center" vertical="center"/>
      <protection hidden="1"/>
    </xf>
    <xf numFmtId="0" fontId="4" fillId="37" borderId="0" xfId="0" applyFont="1" applyFill="1" applyBorder="1" applyAlignment="1">
      <alignment horizontal="center" vertical="top" wrapText="1" readingOrder="2"/>
    </xf>
    <xf numFmtId="0" fontId="5" fillId="37" borderId="0" xfId="0" applyFont="1" applyFill="1" applyBorder="1" applyAlignment="1">
      <alignment horizontal="center"/>
    </xf>
    <xf numFmtId="0" fontId="17" fillId="37" borderId="0" xfId="0" applyFont="1" applyFill="1" applyAlignment="1">
      <alignment horizontal="right"/>
    </xf>
    <xf numFmtId="0" fontId="0" fillId="37" borderId="0" xfId="0" applyFill="1" applyAlignment="1">
      <alignment horizontal="center"/>
    </xf>
    <xf numFmtId="0" fontId="0" fillId="37" borderId="0" xfId="0" applyFill="1" applyBorder="1" applyAlignment="1">
      <alignment horizontal="center"/>
    </xf>
    <xf numFmtId="0" fontId="18" fillId="37" borderId="0" xfId="0" applyFont="1" applyFill="1" applyAlignment="1">
      <alignment horizontal="right" vertical="top" wrapText="1"/>
    </xf>
    <xf numFmtId="0" fontId="18" fillId="37" borderId="0" xfId="0" applyFont="1" applyFill="1" applyAlignment="1">
      <alignment vertical="top"/>
    </xf>
    <xf numFmtId="0" fontId="18" fillId="37" borderId="0" xfId="0" applyFont="1" applyFill="1" applyAlignment="1">
      <alignment horizontal="right" vertical="top" wrapText="1" readingOrder="2"/>
    </xf>
    <xf numFmtId="0" fontId="18" fillId="37" borderId="0" xfId="0" applyFont="1" applyFill="1" applyAlignment="1">
      <alignment vertical="top" readingOrder="2"/>
    </xf>
    <xf numFmtId="0" fontId="17" fillId="37" borderId="0" xfId="0" applyFont="1" applyFill="1" applyBorder="1" applyAlignment="1">
      <alignment horizontal="right"/>
    </xf>
    <xf numFmtId="0" fontId="19" fillId="37" borderId="0" xfId="0" applyFont="1" applyFill="1" applyBorder="1" applyAlignment="1">
      <alignment horizontal="center" vertical="top" wrapText="1" readingOrder="2"/>
    </xf>
  </cellXfs>
  <cellStyles count="49">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Followed Hyperlink" xfId="37"/>
    <cellStyle name="Hyperlink" xfId="38"/>
    <cellStyle name="Percent" xfId="39"/>
    <cellStyle name="إخراج" xfId="40"/>
    <cellStyle name="إدخال" xfId="41"/>
    <cellStyle name="الإجمالي" xfId="42"/>
    <cellStyle name="تمييز1" xfId="43"/>
    <cellStyle name="تمييز2" xfId="44"/>
    <cellStyle name="تمييز3" xfId="45"/>
    <cellStyle name="تمييز4" xfId="46"/>
    <cellStyle name="تمييز5" xfId="47"/>
    <cellStyle name="تمييز6" xfId="48"/>
    <cellStyle name="جيد" xfId="49"/>
    <cellStyle name="حساب" xfId="50"/>
    <cellStyle name="خلية تدقيق" xfId="51"/>
    <cellStyle name="خلية مرتبطة" xfId="52"/>
    <cellStyle name="سيئ" xfId="53"/>
    <cellStyle name="عنوان" xfId="54"/>
    <cellStyle name="عنوان 1" xfId="55"/>
    <cellStyle name="عنوان 2" xfId="56"/>
    <cellStyle name="عنوان 3" xfId="57"/>
    <cellStyle name="عنوان 4" xfId="58"/>
    <cellStyle name="محايد" xfId="59"/>
    <cellStyle name="ملاحظة" xfId="60"/>
    <cellStyle name="نص تحذير" xfId="61"/>
    <cellStyle name="نص توضيح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xdr:row>
      <xdr:rowOff>19050</xdr:rowOff>
    </xdr:from>
    <xdr:to>
      <xdr:col>3</xdr:col>
      <xdr:colOff>342900</xdr:colOff>
      <xdr:row>1</xdr:row>
      <xdr:rowOff>190500</xdr:rowOff>
    </xdr:to>
    <xdr:grpSp>
      <xdr:nvGrpSpPr>
        <xdr:cNvPr id="1" name="Group 56"/>
        <xdr:cNvGrpSpPr>
          <a:grpSpLocks noChangeAspect="1"/>
        </xdr:cNvGrpSpPr>
      </xdr:nvGrpSpPr>
      <xdr:grpSpPr>
        <a:xfrm>
          <a:off x="438150" y="114300"/>
          <a:ext cx="914400" cy="171450"/>
          <a:chOff x="0" y="0"/>
          <a:chExt cx="1730" cy="250"/>
        </a:xfrm>
        <a:solidFill>
          <a:srgbClr val="FFFFFF"/>
        </a:solidFill>
      </xdr:grpSpPr>
      <xdr:sp>
        <xdr:nvSpPr>
          <xdr:cNvPr id="2" name="AutoShape 57"/>
          <xdr:cNvSpPr>
            <a:spLocks noChangeAspect="1"/>
          </xdr:cNvSpPr>
        </xdr:nvSpPr>
        <xdr:spPr>
          <a:xfrm>
            <a:off x="0" y="0"/>
            <a:ext cx="1730" cy="250"/>
          </a:xfrm>
          <a:prstGeom prst="rect">
            <a:avLst/>
          </a:prstGeom>
          <a:noFill/>
          <a:ln w="9525" cmpd="sng">
            <a:noFill/>
          </a:ln>
        </xdr:spPr>
        <xdr:txBody>
          <a:bodyPr vertOverflow="clip" wrap="square" lIns="91440" tIns="45720" rIns="91440" bIns="45720"/>
          <a:p>
            <a:pPr algn="r">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xdr:row>
      <xdr:rowOff>19050</xdr:rowOff>
    </xdr:from>
    <xdr:to>
      <xdr:col>4</xdr:col>
      <xdr:colOff>304800</xdr:colOff>
      <xdr:row>2</xdr:row>
      <xdr:rowOff>9525</xdr:rowOff>
    </xdr:to>
    <xdr:grpSp>
      <xdr:nvGrpSpPr>
        <xdr:cNvPr id="1" name="Group 1"/>
        <xdr:cNvGrpSpPr>
          <a:grpSpLocks noChangeAspect="1"/>
        </xdr:cNvGrpSpPr>
      </xdr:nvGrpSpPr>
      <xdr:grpSpPr>
        <a:xfrm>
          <a:off x="476250" y="104775"/>
          <a:ext cx="981075" cy="190500"/>
          <a:chOff x="0" y="0"/>
          <a:chExt cx="1730" cy="250"/>
        </a:xfrm>
        <a:solidFill>
          <a:srgbClr val="FFFFFF"/>
        </a:solidFill>
      </xdr:grpSpPr>
      <xdr:sp>
        <xdr:nvSpPr>
          <xdr:cNvPr id="2" name="AutoShape 2"/>
          <xdr:cNvSpPr>
            <a:spLocks noChangeAspect="1"/>
          </xdr:cNvSpPr>
        </xdr:nvSpPr>
        <xdr:spPr>
          <a:xfrm>
            <a:off x="0" y="0"/>
            <a:ext cx="1730" cy="250"/>
          </a:xfrm>
          <a:prstGeom prst="rect">
            <a:avLst/>
          </a:prstGeom>
          <a:noFill/>
          <a:ln w="9525" cmpd="sng">
            <a:noFill/>
          </a:ln>
        </xdr:spPr>
        <xdr:txBody>
          <a:bodyPr vertOverflow="clip" wrap="square" lIns="91440" tIns="45720" rIns="91440" bIns="45720"/>
          <a:p>
            <a:pPr algn="r">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76200</xdr:rowOff>
    </xdr:from>
    <xdr:to>
      <xdr:col>2</xdr:col>
      <xdr:colOff>542925</xdr:colOff>
      <xdr:row>0</xdr:row>
      <xdr:rowOff>257175</xdr:rowOff>
    </xdr:to>
    <xdr:grpSp>
      <xdr:nvGrpSpPr>
        <xdr:cNvPr id="1" name="Group 332"/>
        <xdr:cNvGrpSpPr>
          <a:grpSpLocks noChangeAspect="1"/>
        </xdr:cNvGrpSpPr>
      </xdr:nvGrpSpPr>
      <xdr:grpSpPr>
        <a:xfrm>
          <a:off x="685800" y="76200"/>
          <a:ext cx="838200" cy="180975"/>
          <a:chOff x="0" y="0"/>
          <a:chExt cx="1730" cy="250"/>
        </a:xfrm>
        <a:solidFill>
          <a:srgbClr val="FFFFFF"/>
        </a:solidFill>
      </xdr:grpSpPr>
      <xdr:sp>
        <xdr:nvSpPr>
          <xdr:cNvPr id="2" name="AutoShape 333"/>
          <xdr:cNvSpPr>
            <a:spLocks noChangeAspect="1"/>
          </xdr:cNvSpPr>
        </xdr:nvSpPr>
        <xdr:spPr>
          <a:xfrm>
            <a:off x="0" y="0"/>
            <a:ext cx="1730" cy="250"/>
          </a:xfrm>
          <a:prstGeom prst="rect">
            <a:avLst/>
          </a:prstGeom>
          <a:noFill/>
          <a:ln w="9525" cmpd="sng">
            <a:noFill/>
          </a:ln>
        </xdr:spPr>
        <xdr:txBody>
          <a:bodyPr vertOverflow="clip" wrap="square" lIns="91440" tIns="45720" rIns="91440" bIns="45720"/>
          <a:p>
            <a:pPr algn="r">
              <a:defRPr/>
            </a:pPr>
            <a:r>
              <a:rPr lang="en-US" cap="none" u="none" baseline="0">
                <a:latin typeface="Arial"/>
                <a:ea typeface="Arial"/>
                <a:cs typeface="Arial"/>
              </a:rPr>
              <a:t/>
            </a:r>
          </a:p>
        </xdr:txBody>
      </xdr:sp>
    </xdr:grpSp>
    <xdr:clientData/>
  </xdr:twoCellAnchor>
  <xdr:twoCellAnchor>
    <xdr:from>
      <xdr:col>1</xdr:col>
      <xdr:colOff>314325</xdr:colOff>
      <xdr:row>0</xdr:row>
      <xdr:rowOff>76200</xdr:rowOff>
    </xdr:from>
    <xdr:to>
      <xdr:col>2</xdr:col>
      <xdr:colOff>542925</xdr:colOff>
      <xdr:row>0</xdr:row>
      <xdr:rowOff>257175</xdr:rowOff>
    </xdr:to>
    <xdr:grpSp>
      <xdr:nvGrpSpPr>
        <xdr:cNvPr id="55" name="Group 332"/>
        <xdr:cNvGrpSpPr>
          <a:grpSpLocks noChangeAspect="1"/>
        </xdr:cNvGrpSpPr>
      </xdr:nvGrpSpPr>
      <xdr:grpSpPr>
        <a:xfrm>
          <a:off x="685800" y="76200"/>
          <a:ext cx="838200" cy="180975"/>
          <a:chOff x="0" y="0"/>
          <a:chExt cx="1730" cy="250"/>
        </a:xfrm>
        <a:solidFill>
          <a:srgbClr val="FFFFFF"/>
        </a:solidFill>
      </xdr:grpSpPr>
      <xdr:sp>
        <xdr:nvSpPr>
          <xdr:cNvPr id="56" name="AutoShape 333"/>
          <xdr:cNvSpPr>
            <a:spLocks noChangeAspect="1"/>
          </xdr:cNvSpPr>
        </xdr:nvSpPr>
        <xdr:spPr>
          <a:xfrm>
            <a:off x="0" y="0"/>
            <a:ext cx="1730" cy="250"/>
          </a:xfrm>
          <a:prstGeom prst="rect">
            <a:avLst/>
          </a:prstGeom>
          <a:noFill/>
          <a:ln w="9525" cmpd="sng">
            <a:noFill/>
          </a:ln>
        </xdr:spPr>
        <xdr:txBody>
          <a:bodyPr vertOverflow="clip" wrap="square" lIns="91440" tIns="45720" rIns="91440" bIns="45720"/>
          <a:p>
            <a:pPr algn="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8"/>
  </sheetPr>
  <dimension ref="A1:S54"/>
  <sheetViews>
    <sheetView showGridLines="0" rightToLeft="1" tabSelected="1" zoomScalePageLayoutView="0" workbookViewId="0" topLeftCell="A10">
      <selection activeCell="F11" sqref="F11"/>
    </sheetView>
  </sheetViews>
  <sheetFormatPr defaultColWidth="9.140625" defaultRowHeight="12.75"/>
  <cols>
    <col min="1" max="1" width="3.140625" style="52" customWidth="1"/>
    <col min="2" max="2" width="4.140625" style="52" customWidth="1"/>
    <col min="3" max="3" width="7.8515625" style="0" customWidth="1"/>
    <col min="4" max="15" width="5.7109375" style="0" customWidth="1"/>
    <col min="16" max="16" width="6.140625" style="0" customWidth="1"/>
    <col min="17" max="17" width="7.28125" style="0" customWidth="1"/>
    <col min="18" max="18" width="2.421875" style="89" customWidth="1"/>
  </cols>
  <sheetData>
    <row r="1" spans="1:18" ht="7.5" customHeight="1" thickBot="1" thickTop="1">
      <c r="A1" s="66"/>
      <c r="B1" s="70"/>
      <c r="C1" s="70"/>
      <c r="D1" s="70"/>
      <c r="E1" s="70"/>
      <c r="F1" s="70"/>
      <c r="G1" s="70"/>
      <c r="H1" s="70"/>
      <c r="I1" s="70"/>
      <c r="J1" s="70"/>
      <c r="K1" s="70"/>
      <c r="L1" s="70"/>
      <c r="M1" s="70"/>
      <c r="N1" s="70"/>
      <c r="O1" s="70"/>
      <c r="P1" s="70"/>
      <c r="Q1" s="70"/>
      <c r="R1" s="83"/>
    </row>
    <row r="2" spans="1:18" ht="15" customHeight="1">
      <c r="A2" s="67"/>
      <c r="B2" s="71"/>
      <c r="C2" s="1"/>
      <c r="D2" s="1"/>
      <c r="E2" s="1"/>
      <c r="F2" s="1"/>
      <c r="G2" s="1"/>
      <c r="H2" s="1"/>
      <c r="I2" s="1"/>
      <c r="J2" s="1"/>
      <c r="K2" s="1"/>
      <c r="L2" s="1"/>
      <c r="M2" s="1"/>
      <c r="N2" s="163" t="s">
        <v>0</v>
      </c>
      <c r="O2" s="164"/>
      <c r="P2" s="167" t="s">
        <v>52</v>
      </c>
      <c r="Q2" s="168"/>
      <c r="R2" s="84"/>
    </row>
    <row r="3" spans="1:18" ht="14.25" customHeight="1">
      <c r="A3" s="140" t="s">
        <v>25</v>
      </c>
      <c r="B3" s="141"/>
      <c r="C3" s="141"/>
      <c r="D3" s="141"/>
      <c r="E3" s="141"/>
      <c r="F3" s="1"/>
      <c r="G3" s="1"/>
      <c r="H3" s="1"/>
      <c r="I3" s="1"/>
      <c r="J3" s="1"/>
      <c r="K3" s="1"/>
      <c r="L3" s="1"/>
      <c r="M3" s="1"/>
      <c r="N3" s="165" t="s">
        <v>1</v>
      </c>
      <c r="O3" s="166"/>
      <c r="P3" s="169" t="s">
        <v>53</v>
      </c>
      <c r="Q3" s="170"/>
      <c r="R3" s="84"/>
    </row>
    <row r="4" spans="1:18" ht="15" customHeight="1">
      <c r="A4" s="138" t="s">
        <v>40</v>
      </c>
      <c r="B4" s="139"/>
      <c r="C4" s="139"/>
      <c r="D4" s="139"/>
      <c r="E4" s="139"/>
      <c r="F4" s="1"/>
      <c r="G4" s="1"/>
      <c r="H4" s="1"/>
      <c r="I4" s="1"/>
      <c r="J4" s="1"/>
      <c r="K4" s="1"/>
      <c r="L4" s="1"/>
      <c r="M4" s="1"/>
      <c r="N4" s="165" t="s">
        <v>2</v>
      </c>
      <c r="O4" s="166"/>
      <c r="P4" s="169" t="s">
        <v>46</v>
      </c>
      <c r="Q4" s="170"/>
      <c r="R4" s="84"/>
    </row>
    <row r="5" spans="1:18" ht="14.25" customHeight="1" thickBot="1">
      <c r="A5" s="145" t="s">
        <v>48</v>
      </c>
      <c r="B5" s="145"/>
      <c r="C5" s="145"/>
      <c r="D5" s="145"/>
      <c r="E5" s="145"/>
      <c r="F5" s="1"/>
      <c r="G5" s="1"/>
      <c r="H5" s="1"/>
      <c r="I5" s="1"/>
      <c r="J5" s="1"/>
      <c r="K5" s="1"/>
      <c r="L5" s="1"/>
      <c r="M5" s="1"/>
      <c r="N5" s="155" t="s">
        <v>3</v>
      </c>
      <c r="O5" s="156"/>
      <c r="P5" s="153" t="s">
        <v>51</v>
      </c>
      <c r="Q5" s="154"/>
      <c r="R5" s="84"/>
    </row>
    <row r="6" spans="1:18" ht="12.75">
      <c r="A6" s="146"/>
      <c r="B6" s="147"/>
      <c r="C6" s="147"/>
      <c r="D6" s="147"/>
      <c r="E6" s="147"/>
      <c r="F6" s="1"/>
      <c r="G6" s="1"/>
      <c r="H6" s="1"/>
      <c r="I6" s="1"/>
      <c r="J6" s="1"/>
      <c r="K6" s="1"/>
      <c r="L6" s="1"/>
      <c r="M6" s="1"/>
      <c r="N6" s="160"/>
      <c r="O6" s="160"/>
      <c r="P6" s="157"/>
      <c r="Q6" s="157"/>
      <c r="R6" s="84"/>
    </row>
    <row r="7" spans="1:18" ht="12.75" customHeight="1">
      <c r="A7" s="67"/>
      <c r="B7" s="171"/>
      <c r="C7" s="171"/>
      <c r="D7" s="171"/>
      <c r="E7" s="1"/>
      <c r="F7" s="1"/>
      <c r="G7" s="1"/>
      <c r="H7" s="1"/>
      <c r="I7" s="2"/>
      <c r="J7" s="2"/>
      <c r="K7" s="2"/>
      <c r="L7" s="2"/>
      <c r="M7" s="2"/>
      <c r="N7" s="2"/>
      <c r="O7" s="2"/>
      <c r="P7" s="52"/>
      <c r="Q7" s="52"/>
      <c r="R7" s="85"/>
    </row>
    <row r="8" spans="1:18" ht="15.75" customHeight="1" thickBot="1">
      <c r="A8" s="67"/>
      <c r="B8" s="1"/>
      <c r="C8" s="6" t="s">
        <v>38</v>
      </c>
      <c r="D8" s="1"/>
      <c r="E8" s="1"/>
      <c r="F8" s="1"/>
      <c r="G8" s="1"/>
      <c r="H8" s="1"/>
      <c r="I8" s="1"/>
      <c r="J8" s="1"/>
      <c r="K8" s="1"/>
      <c r="L8" s="1"/>
      <c r="M8" s="1"/>
      <c r="N8" s="1"/>
      <c r="O8" s="1"/>
      <c r="P8" s="1"/>
      <c r="Q8" s="1"/>
      <c r="R8" s="86"/>
    </row>
    <row r="9" spans="1:18" ht="15" customHeight="1">
      <c r="A9" s="67"/>
      <c r="B9" s="1"/>
      <c r="C9" s="53" t="s">
        <v>14</v>
      </c>
      <c r="D9" s="56">
        <v>1</v>
      </c>
      <c r="E9" s="56">
        <v>2</v>
      </c>
      <c r="F9" s="56">
        <v>3</v>
      </c>
      <c r="G9" s="56">
        <v>4</v>
      </c>
      <c r="H9" s="56">
        <v>5</v>
      </c>
      <c r="I9" s="56">
        <v>6</v>
      </c>
      <c r="J9" s="57">
        <v>7</v>
      </c>
      <c r="K9" s="57">
        <v>8</v>
      </c>
      <c r="L9" s="57">
        <v>9</v>
      </c>
      <c r="M9" s="57">
        <v>10</v>
      </c>
      <c r="N9" s="57">
        <v>11</v>
      </c>
      <c r="O9" s="57">
        <v>12</v>
      </c>
      <c r="P9" s="7" t="s">
        <v>12</v>
      </c>
      <c r="Q9" s="1"/>
      <c r="R9" s="86"/>
    </row>
    <row r="10" spans="1:18" ht="12.75">
      <c r="A10" s="67"/>
      <c r="B10" s="1"/>
      <c r="C10" s="54" t="s">
        <v>15</v>
      </c>
      <c r="D10" s="134">
        <v>6</v>
      </c>
      <c r="E10" s="134">
        <v>16</v>
      </c>
      <c r="F10" s="134"/>
      <c r="G10" s="8"/>
      <c r="H10" s="8"/>
      <c r="I10" s="8"/>
      <c r="J10" s="44"/>
      <c r="K10" s="44"/>
      <c r="L10" s="44"/>
      <c r="M10" s="44"/>
      <c r="N10" s="44"/>
      <c r="O10" s="44"/>
      <c r="P10" s="9">
        <f>SUM(D10:O10)</f>
        <v>22</v>
      </c>
      <c r="Q10" s="1"/>
      <c r="R10" s="86"/>
    </row>
    <row r="11" spans="1:18" ht="12.75">
      <c r="A11" s="67"/>
      <c r="B11" s="1"/>
      <c r="C11" s="54" t="s">
        <v>16</v>
      </c>
      <c r="D11" s="134">
        <v>9</v>
      </c>
      <c r="E11" s="134">
        <v>46</v>
      </c>
      <c r="F11" s="134"/>
      <c r="G11" s="8"/>
      <c r="H11" s="8"/>
      <c r="I11" s="8"/>
      <c r="J11" s="44"/>
      <c r="K11" s="44"/>
      <c r="L11" s="44"/>
      <c r="M11" s="44"/>
      <c r="N11" s="44"/>
      <c r="O11" s="44"/>
      <c r="P11" s="9">
        <f>SUM(D11:O11)</f>
        <v>55</v>
      </c>
      <c r="Q11" s="1"/>
      <c r="R11" s="86"/>
    </row>
    <row r="12" spans="1:18" ht="13.5" thickBot="1">
      <c r="A12" s="67"/>
      <c r="B12" s="1"/>
      <c r="C12" s="55" t="s">
        <v>39</v>
      </c>
      <c r="D12" s="73">
        <f>(D10/P10+D11/P11)/2</f>
        <v>0.21818181818181817</v>
      </c>
      <c r="E12" s="73">
        <f>(E10/P10+E11/P11)/2</f>
        <v>0.7818181818181817</v>
      </c>
      <c r="F12" s="73">
        <f>(F10/P10+F11/P11)/2</f>
        <v>0</v>
      </c>
      <c r="G12" s="73">
        <f>(G10/P10+G11/P11)/2</f>
        <v>0</v>
      </c>
      <c r="H12" s="73">
        <f>(H10/P10+H11/P11)/2</f>
        <v>0</v>
      </c>
      <c r="I12" s="73">
        <f>(I10/P10+I11/P11)/2</f>
        <v>0</v>
      </c>
      <c r="J12" s="74">
        <f>(J10/P10+J11/P11)/2</f>
        <v>0</v>
      </c>
      <c r="K12" s="74">
        <f>(K10/P10+K11/P11)/2</f>
        <v>0</v>
      </c>
      <c r="L12" s="74">
        <f>(L10/P10+L11/P11)/2</f>
        <v>0</v>
      </c>
      <c r="M12" s="74">
        <f>(M10/P10+M11/P11)/2</f>
        <v>0</v>
      </c>
      <c r="N12" s="74">
        <f>(N10/P10+N11/P11)/2</f>
        <v>0</v>
      </c>
      <c r="O12" s="74">
        <f>(O10/P10+O11/P11)/2</f>
        <v>0</v>
      </c>
      <c r="P12" s="45">
        <f>(P10/P10+P11/P11)/2</f>
        <v>1</v>
      </c>
      <c r="Q12" s="1"/>
      <c r="R12" s="86"/>
    </row>
    <row r="13" spans="1:18" ht="12.75">
      <c r="A13" s="67"/>
      <c r="B13" s="1"/>
      <c r="C13" s="10" t="s">
        <v>23</v>
      </c>
      <c r="D13" s="1"/>
      <c r="E13" s="1"/>
      <c r="F13" s="1"/>
      <c r="G13" s="1"/>
      <c r="H13" s="1"/>
      <c r="I13" s="1"/>
      <c r="J13" s="1"/>
      <c r="K13" s="1"/>
      <c r="L13" s="1"/>
      <c r="M13" s="1"/>
      <c r="N13" s="1"/>
      <c r="O13" s="1"/>
      <c r="P13" s="1"/>
      <c r="Q13" s="1"/>
      <c r="R13" s="86"/>
    </row>
    <row r="14" spans="1:18" ht="12.75">
      <c r="A14" s="67"/>
      <c r="B14" s="1"/>
      <c r="C14" s="52"/>
      <c r="D14" s="52"/>
      <c r="E14" s="52"/>
      <c r="F14" s="52"/>
      <c r="G14" s="52"/>
      <c r="H14" s="52"/>
      <c r="I14" s="52"/>
      <c r="J14" s="52"/>
      <c r="K14" s="52"/>
      <c r="L14" s="52"/>
      <c r="M14" s="52"/>
      <c r="N14" s="52"/>
      <c r="O14" s="52"/>
      <c r="P14" s="52"/>
      <c r="Q14" s="1"/>
      <c r="R14" s="86"/>
    </row>
    <row r="15" spans="1:18" ht="13.5" thickBot="1">
      <c r="A15" s="67"/>
      <c r="B15" s="1"/>
      <c r="C15" s="3" t="s">
        <v>47</v>
      </c>
      <c r="D15" s="1"/>
      <c r="E15" s="1"/>
      <c r="F15" s="1"/>
      <c r="G15" s="1"/>
      <c r="H15" s="1"/>
      <c r="I15" s="1"/>
      <c r="J15" s="1"/>
      <c r="K15" s="1"/>
      <c r="L15" s="3" t="s">
        <v>24</v>
      </c>
      <c r="M15" s="1"/>
      <c r="N15" s="1"/>
      <c r="O15" s="1"/>
      <c r="P15" s="1"/>
      <c r="Q15" s="1"/>
      <c r="R15" s="86"/>
    </row>
    <row r="16" spans="1:19" ht="12.75">
      <c r="A16" s="67"/>
      <c r="B16" s="1"/>
      <c r="C16" s="58" t="s">
        <v>5</v>
      </c>
      <c r="D16" s="4" t="s">
        <v>6</v>
      </c>
      <c r="E16" s="4" t="s">
        <v>7</v>
      </c>
      <c r="F16" s="4" t="s">
        <v>8</v>
      </c>
      <c r="G16" s="4" t="s">
        <v>9</v>
      </c>
      <c r="H16" s="4" t="s">
        <v>10</v>
      </c>
      <c r="I16" s="4" t="s">
        <v>11</v>
      </c>
      <c r="J16" s="5" t="s">
        <v>12</v>
      </c>
      <c r="K16" s="1"/>
      <c r="L16" s="177" t="s">
        <v>17</v>
      </c>
      <c r="M16" s="178"/>
      <c r="N16" s="158" t="s">
        <v>18</v>
      </c>
      <c r="O16" s="159"/>
      <c r="P16" s="52"/>
      <c r="Q16" s="52"/>
      <c r="R16" s="85"/>
      <c r="S16" s="1"/>
    </row>
    <row r="17" spans="1:18" ht="13.5" thickBot="1">
      <c r="A17" s="67"/>
      <c r="B17" s="1"/>
      <c r="C17" s="59" t="s">
        <v>13</v>
      </c>
      <c r="D17" s="46">
        <v>49</v>
      </c>
      <c r="E17" s="46">
        <v>20</v>
      </c>
      <c r="F17" s="46"/>
      <c r="G17" s="46"/>
      <c r="H17" s="46"/>
      <c r="I17" s="46"/>
      <c r="J17" s="47">
        <f>SUM(D17:I17)</f>
        <v>69</v>
      </c>
      <c r="K17" s="1"/>
      <c r="L17" s="176">
        <v>30</v>
      </c>
      <c r="M17" s="161"/>
      <c r="N17" s="161">
        <v>15</v>
      </c>
      <c r="O17" s="162"/>
      <c r="P17" s="52"/>
      <c r="Q17" s="52"/>
      <c r="R17" s="85"/>
    </row>
    <row r="18" spans="1:18" ht="13.5" thickBot="1">
      <c r="A18" s="67"/>
      <c r="B18" s="1"/>
      <c r="C18" s="60" t="s">
        <v>39</v>
      </c>
      <c r="D18" s="48">
        <f>D17/J17</f>
        <v>0.7101449275362319</v>
      </c>
      <c r="E18" s="48">
        <f>E17/J17</f>
        <v>0.2898550724637681</v>
      </c>
      <c r="F18" s="48">
        <f>F17/J17</f>
        <v>0</v>
      </c>
      <c r="G18" s="48">
        <f>G17/J17</f>
        <v>0</v>
      </c>
      <c r="H18" s="48">
        <f>H17/J17</f>
        <v>0</v>
      </c>
      <c r="I18" s="48">
        <f>I17/J17</f>
        <v>0</v>
      </c>
      <c r="J18" s="49">
        <f>J17/J17</f>
        <v>1</v>
      </c>
      <c r="K18" s="1"/>
      <c r="L18" s="1"/>
      <c r="M18" s="52"/>
      <c r="N18" s="52"/>
      <c r="O18" s="52"/>
      <c r="P18" s="52"/>
      <c r="Q18" s="52"/>
      <c r="R18" s="85"/>
    </row>
    <row r="19" spans="1:18" ht="12.75">
      <c r="A19" s="67"/>
      <c r="B19" s="1"/>
      <c r="C19" s="52"/>
      <c r="D19" s="1"/>
      <c r="E19" s="1"/>
      <c r="F19" s="1"/>
      <c r="G19" s="1"/>
      <c r="H19" s="1"/>
      <c r="I19" s="1"/>
      <c r="J19" s="1"/>
      <c r="K19" s="1"/>
      <c r="L19" s="1"/>
      <c r="M19" s="52"/>
      <c r="N19" s="52"/>
      <c r="O19" s="52"/>
      <c r="P19" s="11"/>
      <c r="Q19" s="52"/>
      <c r="R19" s="85"/>
    </row>
    <row r="20" spans="1:18" ht="12.75">
      <c r="A20" s="67"/>
      <c r="B20" s="1"/>
      <c r="C20" s="1"/>
      <c r="D20" s="1"/>
      <c r="E20" s="1"/>
      <c r="F20" s="1"/>
      <c r="G20" s="1"/>
      <c r="H20" s="1"/>
      <c r="I20" s="1"/>
      <c r="J20" s="1"/>
      <c r="K20" s="1"/>
      <c r="L20" s="1"/>
      <c r="M20" s="52"/>
      <c r="N20" s="52"/>
      <c r="O20" s="52"/>
      <c r="P20" s="11"/>
      <c r="Q20" s="52"/>
      <c r="R20" s="85"/>
    </row>
    <row r="21" spans="1:18" ht="12" customHeight="1">
      <c r="A21" s="67"/>
      <c r="B21" s="1"/>
      <c r="C21" s="1"/>
      <c r="D21" s="1"/>
      <c r="E21" s="1"/>
      <c r="F21" s="1"/>
      <c r="G21" s="1"/>
      <c r="H21" s="1"/>
      <c r="I21" s="1"/>
      <c r="J21" s="1"/>
      <c r="K21" s="1"/>
      <c r="L21" s="1"/>
      <c r="M21" s="52"/>
      <c r="N21" s="52"/>
      <c r="O21" s="52"/>
      <c r="P21" s="72"/>
      <c r="Q21" s="52"/>
      <c r="R21" s="85"/>
    </row>
    <row r="22" spans="1:18" ht="27.75" customHeight="1" thickBot="1">
      <c r="A22" s="67"/>
      <c r="B22" s="1"/>
      <c r="C22" s="52"/>
      <c r="D22" s="52"/>
      <c r="E22" s="1"/>
      <c r="F22" s="1"/>
      <c r="G22" s="1"/>
      <c r="H22" s="50" t="s">
        <v>4</v>
      </c>
      <c r="I22" s="51"/>
      <c r="J22" s="51"/>
      <c r="K22" s="1"/>
      <c r="L22" s="1"/>
      <c r="M22" s="1"/>
      <c r="N22" s="52"/>
      <c r="O22" s="37"/>
      <c r="P22" s="52"/>
      <c r="Q22" s="11"/>
      <c r="R22" s="87"/>
    </row>
    <row r="23" spans="1:18" ht="14.25" customHeight="1">
      <c r="A23" s="67"/>
      <c r="B23" s="1"/>
      <c r="C23" s="52"/>
      <c r="D23" s="52"/>
      <c r="E23" s="172" t="s">
        <v>14</v>
      </c>
      <c r="F23" s="173"/>
      <c r="G23" s="148" t="s">
        <v>19</v>
      </c>
      <c r="H23" s="149"/>
      <c r="I23" s="149"/>
      <c r="J23" s="149"/>
      <c r="K23" s="149"/>
      <c r="L23" s="150"/>
      <c r="M23" s="151" t="s">
        <v>12</v>
      </c>
      <c r="N23" s="52"/>
      <c r="O23" s="37"/>
      <c r="P23" s="52"/>
      <c r="Q23" s="11"/>
      <c r="R23" s="87"/>
    </row>
    <row r="24" spans="1:18" ht="16.5" thickBot="1">
      <c r="A24" s="67"/>
      <c r="B24" s="1"/>
      <c r="C24" s="52"/>
      <c r="D24" s="52"/>
      <c r="E24" s="174"/>
      <c r="F24" s="175"/>
      <c r="G24" s="35" t="s">
        <v>6</v>
      </c>
      <c r="H24" s="32" t="s">
        <v>7</v>
      </c>
      <c r="I24" s="32" t="s">
        <v>8</v>
      </c>
      <c r="J24" s="32" t="s">
        <v>9</v>
      </c>
      <c r="K24" s="32" t="s">
        <v>10</v>
      </c>
      <c r="L24" s="33" t="s">
        <v>11</v>
      </c>
      <c r="M24" s="152"/>
      <c r="N24" s="52"/>
      <c r="O24" s="37"/>
      <c r="P24" s="52"/>
      <c r="Q24" s="11"/>
      <c r="R24" s="87"/>
    </row>
    <row r="25" spans="1:18" ht="15.75">
      <c r="A25" s="67"/>
      <c r="B25" s="1"/>
      <c r="C25" s="52"/>
      <c r="D25" s="52"/>
      <c r="E25" s="142">
        <f>D9</f>
        <v>1</v>
      </c>
      <c r="F25" s="63" t="s">
        <v>20</v>
      </c>
      <c r="G25" s="23">
        <f>D18*D12*L17</f>
        <v>4.648221343873518</v>
      </c>
      <c r="H25" s="24">
        <f>E18*D12*L17</f>
        <v>1.8972332015810276</v>
      </c>
      <c r="I25" s="24">
        <f>F18*D12*L17</f>
        <v>0</v>
      </c>
      <c r="J25" s="24">
        <f>G18*D12*L17</f>
        <v>0</v>
      </c>
      <c r="K25" s="24">
        <f>H18*D12*L17</f>
        <v>0</v>
      </c>
      <c r="L25" s="24">
        <f>I18*D12*L17</f>
        <v>0</v>
      </c>
      <c r="M25" s="22">
        <f aca="true" t="shared" si="0" ref="M25:M37">SUM(G25:L25)</f>
        <v>6.545454545454545</v>
      </c>
      <c r="N25" s="52"/>
      <c r="O25" s="52"/>
      <c r="P25" s="52"/>
      <c r="Q25" s="52"/>
      <c r="R25" s="85"/>
    </row>
    <row r="26" spans="1:18" ht="16.5" thickBot="1">
      <c r="A26" s="67"/>
      <c r="B26" s="1"/>
      <c r="C26" s="52"/>
      <c r="D26" s="52"/>
      <c r="E26" s="143"/>
      <c r="F26" s="64" t="s">
        <v>21</v>
      </c>
      <c r="G26" s="25">
        <f>D18*D12*N17</f>
        <v>2.324110671936759</v>
      </c>
      <c r="H26" s="26">
        <f>E18*D12*N17</f>
        <v>0.9486166007905138</v>
      </c>
      <c r="I26" s="26">
        <f>F18*D12*N17</f>
        <v>0</v>
      </c>
      <c r="J26" s="26">
        <f>G18*D12*N17</f>
        <v>0</v>
      </c>
      <c r="K26" s="26">
        <f>H18*D12*N17</f>
        <v>0</v>
      </c>
      <c r="L26" s="27">
        <f>I18*D12*N17</f>
        <v>0</v>
      </c>
      <c r="M26" s="28">
        <f t="shared" si="0"/>
        <v>3.2727272727272725</v>
      </c>
      <c r="N26" s="52"/>
      <c r="O26" s="52"/>
      <c r="P26" s="52"/>
      <c r="Q26" s="52"/>
      <c r="R26" s="85"/>
    </row>
    <row r="27" spans="1:18" ht="15.75">
      <c r="A27" s="67"/>
      <c r="B27" s="1"/>
      <c r="C27" s="52"/>
      <c r="D27" s="52"/>
      <c r="E27" s="142">
        <f>E9</f>
        <v>2</v>
      </c>
      <c r="F27" s="63" t="s">
        <v>20</v>
      </c>
      <c r="G27" s="29">
        <f>D18*E12*L17</f>
        <v>16.656126482213438</v>
      </c>
      <c r="H27" s="24">
        <f>E18*E12*L17</f>
        <v>6.798418972332016</v>
      </c>
      <c r="I27" s="24">
        <f>F18*E12*L17</f>
        <v>0</v>
      </c>
      <c r="J27" s="24">
        <f>G18*E12*L17</f>
        <v>0</v>
      </c>
      <c r="K27" s="24">
        <f>H18*E12*L17</f>
        <v>0</v>
      </c>
      <c r="L27" s="30">
        <f>I18*E12*L17</f>
        <v>0</v>
      </c>
      <c r="M27" s="22">
        <f t="shared" si="0"/>
        <v>23.454545454545453</v>
      </c>
      <c r="N27" s="52"/>
      <c r="O27" s="52"/>
      <c r="P27" s="52"/>
      <c r="Q27" s="52"/>
      <c r="R27" s="85"/>
    </row>
    <row r="28" spans="1:18" ht="16.5" thickBot="1">
      <c r="A28" s="67"/>
      <c r="B28" s="1"/>
      <c r="C28" s="52"/>
      <c r="D28" s="52"/>
      <c r="E28" s="143"/>
      <c r="F28" s="65" t="s">
        <v>21</v>
      </c>
      <c r="G28" s="31">
        <f>D18*E12*N17</f>
        <v>8.328063241106719</v>
      </c>
      <c r="H28" s="32">
        <f>E18*E12*N17</f>
        <v>3.399209486166008</v>
      </c>
      <c r="I28" s="32">
        <f>F18*E12*N17</f>
        <v>0</v>
      </c>
      <c r="J28" s="32">
        <f>G18*E12*N17</f>
        <v>0</v>
      </c>
      <c r="K28" s="32">
        <f>H18*E12*N17</f>
        <v>0</v>
      </c>
      <c r="L28" s="33">
        <f>I18*E12*N17</f>
        <v>0</v>
      </c>
      <c r="M28" s="34">
        <f t="shared" si="0"/>
        <v>11.727272727272727</v>
      </c>
      <c r="N28" s="52"/>
      <c r="O28" s="52"/>
      <c r="P28" s="52"/>
      <c r="Q28" s="52"/>
      <c r="R28" s="85"/>
    </row>
    <row r="29" spans="1:18" ht="15.75">
      <c r="A29" s="67"/>
      <c r="B29" s="1"/>
      <c r="C29" s="52"/>
      <c r="D29" s="52"/>
      <c r="E29" s="142">
        <f>F9</f>
        <v>3</v>
      </c>
      <c r="F29" s="63" t="s">
        <v>20</v>
      </c>
      <c r="G29" s="23">
        <f>D18*F12*L17</f>
        <v>0</v>
      </c>
      <c r="H29" s="24">
        <f>E18*F12*L17</f>
        <v>0</v>
      </c>
      <c r="I29" s="24">
        <f>F18*F12*L17</f>
        <v>0</v>
      </c>
      <c r="J29" s="24">
        <f>G18*F12*L17</f>
        <v>0</v>
      </c>
      <c r="K29" s="24">
        <f>H18*F12*L17</f>
        <v>0</v>
      </c>
      <c r="L29" s="30">
        <f>I18*F12*L17</f>
        <v>0</v>
      </c>
      <c r="M29" s="22">
        <f t="shared" si="0"/>
        <v>0</v>
      </c>
      <c r="N29" s="52"/>
      <c r="O29" s="52"/>
      <c r="P29" s="52"/>
      <c r="Q29" s="52"/>
      <c r="R29" s="85"/>
    </row>
    <row r="30" spans="1:18" ht="16.5" thickBot="1">
      <c r="A30" s="67"/>
      <c r="B30" s="1"/>
      <c r="C30" s="52"/>
      <c r="D30" s="52"/>
      <c r="E30" s="143"/>
      <c r="F30" s="65" t="s">
        <v>21</v>
      </c>
      <c r="G30" s="35">
        <f>D18*F12*N17</f>
        <v>0</v>
      </c>
      <c r="H30" s="32">
        <f>E18*F12*N17</f>
        <v>0</v>
      </c>
      <c r="I30" s="32">
        <f>F18*F12*N17</f>
        <v>0</v>
      </c>
      <c r="J30" s="32">
        <f>G18*F12*N17</f>
        <v>0</v>
      </c>
      <c r="K30" s="32">
        <f>H18*F12*N17</f>
        <v>0</v>
      </c>
      <c r="L30" s="33">
        <f>I18*F12*N17</f>
        <v>0</v>
      </c>
      <c r="M30" s="34">
        <f t="shared" si="0"/>
        <v>0</v>
      </c>
      <c r="N30" s="52"/>
      <c r="O30" s="52"/>
      <c r="P30" s="52"/>
      <c r="Q30" s="52"/>
      <c r="R30" s="85"/>
    </row>
    <row r="31" spans="1:18" ht="15.75">
      <c r="A31" s="67"/>
      <c r="B31" s="1"/>
      <c r="C31" s="52"/>
      <c r="D31" s="52"/>
      <c r="E31" s="142">
        <f>G9</f>
        <v>4</v>
      </c>
      <c r="F31" s="63" t="s">
        <v>20</v>
      </c>
      <c r="G31" s="23">
        <f>D18*G12*L17</f>
        <v>0</v>
      </c>
      <c r="H31" s="24">
        <f>E18*G12*L17</f>
        <v>0</v>
      </c>
      <c r="I31" s="24">
        <f>F18*G12*L17</f>
        <v>0</v>
      </c>
      <c r="J31" s="24">
        <f>G18*G12*L17</f>
        <v>0</v>
      </c>
      <c r="K31" s="24">
        <f>H18*G12*L17</f>
        <v>0</v>
      </c>
      <c r="L31" s="30">
        <f>I18*G12*L17</f>
        <v>0</v>
      </c>
      <c r="M31" s="36">
        <f t="shared" si="0"/>
        <v>0</v>
      </c>
      <c r="N31" s="52"/>
      <c r="O31" s="52"/>
      <c r="P31" s="52"/>
      <c r="Q31" s="52"/>
      <c r="R31" s="85"/>
    </row>
    <row r="32" spans="1:18" ht="16.5" thickBot="1">
      <c r="A32" s="67"/>
      <c r="B32" s="1"/>
      <c r="C32" s="52"/>
      <c r="D32" s="52"/>
      <c r="E32" s="143"/>
      <c r="F32" s="65" t="s">
        <v>21</v>
      </c>
      <c r="G32" s="35">
        <f>D18*G12*N17</f>
        <v>0</v>
      </c>
      <c r="H32" s="32">
        <f>E18*G12*N17</f>
        <v>0</v>
      </c>
      <c r="I32" s="32">
        <f>F18*G12*N17</f>
        <v>0</v>
      </c>
      <c r="J32" s="32">
        <f>G18*G12*N17</f>
        <v>0</v>
      </c>
      <c r="K32" s="32">
        <f>H18*G12*N17</f>
        <v>0</v>
      </c>
      <c r="L32" s="33">
        <f>I18*G12*N17</f>
        <v>0</v>
      </c>
      <c r="M32" s="34">
        <f t="shared" si="0"/>
        <v>0</v>
      </c>
      <c r="N32" s="52"/>
      <c r="O32" s="52"/>
      <c r="P32" s="52"/>
      <c r="Q32" s="52"/>
      <c r="R32" s="85"/>
    </row>
    <row r="33" spans="1:18" ht="15.75">
      <c r="A33" s="67"/>
      <c r="B33" s="1"/>
      <c r="C33" s="52"/>
      <c r="D33" s="52"/>
      <c r="E33" s="142">
        <f>H9</f>
        <v>5</v>
      </c>
      <c r="F33" s="63" t="s">
        <v>20</v>
      </c>
      <c r="G33" s="23">
        <f>D18*H12*L17</f>
        <v>0</v>
      </c>
      <c r="H33" s="24">
        <f>E18*H12*L17</f>
        <v>0</v>
      </c>
      <c r="I33" s="24">
        <f>F18*H12*L17</f>
        <v>0</v>
      </c>
      <c r="J33" s="24">
        <f>G18*H12*L17</f>
        <v>0</v>
      </c>
      <c r="K33" s="24">
        <f>H18*H12*L17</f>
        <v>0</v>
      </c>
      <c r="L33" s="30">
        <f>I18*H12*L17</f>
        <v>0</v>
      </c>
      <c r="M33" s="22">
        <f t="shared" si="0"/>
        <v>0</v>
      </c>
      <c r="N33" s="52"/>
      <c r="O33" s="52"/>
      <c r="P33" s="52"/>
      <c r="Q33" s="52"/>
      <c r="R33" s="85"/>
    </row>
    <row r="34" spans="1:18" ht="16.5" thickBot="1">
      <c r="A34" s="67"/>
      <c r="B34" s="1"/>
      <c r="C34" s="52"/>
      <c r="D34" s="52"/>
      <c r="E34" s="143"/>
      <c r="F34" s="65" t="s">
        <v>21</v>
      </c>
      <c r="G34" s="35">
        <f>D18*H12*N17</f>
        <v>0</v>
      </c>
      <c r="H34" s="32">
        <f>E18*H12*N17</f>
        <v>0</v>
      </c>
      <c r="I34" s="32">
        <f>F18*H12*N17</f>
        <v>0</v>
      </c>
      <c r="J34" s="32">
        <f>G18*H12*N17</f>
        <v>0</v>
      </c>
      <c r="K34" s="32">
        <f>H18*H12*N17</f>
        <v>0</v>
      </c>
      <c r="L34" s="33">
        <f>I18*H12*N17</f>
        <v>0</v>
      </c>
      <c r="M34" s="34">
        <f t="shared" si="0"/>
        <v>0</v>
      </c>
      <c r="N34" s="52"/>
      <c r="O34" s="52"/>
      <c r="P34" s="52"/>
      <c r="Q34" s="52"/>
      <c r="R34" s="85"/>
    </row>
    <row r="35" spans="1:18" ht="15.75">
      <c r="A35" s="67"/>
      <c r="B35" s="1"/>
      <c r="C35" s="52"/>
      <c r="D35" s="52"/>
      <c r="E35" s="142">
        <f>I9</f>
        <v>6</v>
      </c>
      <c r="F35" s="63" t="s">
        <v>20</v>
      </c>
      <c r="G35" s="23">
        <f>D18*I12*L17</f>
        <v>0</v>
      </c>
      <c r="H35" s="24">
        <f>E18*I12*L17</f>
        <v>0</v>
      </c>
      <c r="I35" s="24">
        <f>F18*I12*L17</f>
        <v>0</v>
      </c>
      <c r="J35" s="24">
        <f>G18*I12*L17</f>
        <v>0</v>
      </c>
      <c r="K35" s="24">
        <f>H18*I12*L17</f>
        <v>0</v>
      </c>
      <c r="L35" s="30">
        <f>I18*I12*L17</f>
        <v>0</v>
      </c>
      <c r="M35" s="22">
        <f t="shared" si="0"/>
        <v>0</v>
      </c>
      <c r="N35" s="52"/>
      <c r="O35" s="52"/>
      <c r="P35" s="52"/>
      <c r="Q35" s="52"/>
      <c r="R35" s="85"/>
    </row>
    <row r="36" spans="1:18" ht="16.5" thickBot="1">
      <c r="A36" s="67"/>
      <c r="B36" s="1"/>
      <c r="C36" s="52"/>
      <c r="D36" s="52"/>
      <c r="E36" s="143"/>
      <c r="F36" s="65" t="s">
        <v>21</v>
      </c>
      <c r="G36" s="35">
        <f>D18*I12*N17</f>
        <v>0</v>
      </c>
      <c r="H36" s="32">
        <f>E18*I12*N17</f>
        <v>0</v>
      </c>
      <c r="I36" s="32">
        <f>F18*I12*N17</f>
        <v>0</v>
      </c>
      <c r="J36" s="32">
        <f>G18*I12*N17</f>
        <v>0</v>
      </c>
      <c r="K36" s="32">
        <f>H18*I12*N17</f>
        <v>0</v>
      </c>
      <c r="L36" s="33">
        <f>I18*I12*N17</f>
        <v>0</v>
      </c>
      <c r="M36" s="34">
        <f t="shared" si="0"/>
        <v>0</v>
      </c>
      <c r="N36" s="52"/>
      <c r="O36" s="52"/>
      <c r="P36" s="52"/>
      <c r="Q36" s="52"/>
      <c r="R36" s="85"/>
    </row>
    <row r="37" spans="1:18" ht="16.5" thickBot="1">
      <c r="A37" s="67"/>
      <c r="B37" s="1"/>
      <c r="C37" s="52"/>
      <c r="D37" s="52"/>
      <c r="E37" s="144">
        <v>7</v>
      </c>
      <c r="F37" s="63" t="s">
        <v>20</v>
      </c>
      <c r="G37" s="23">
        <f>D18*J12*L17</f>
        <v>0</v>
      </c>
      <c r="H37" s="24">
        <f>E18*J12*L17</f>
        <v>0</v>
      </c>
      <c r="I37" s="24">
        <f>F18*J12*L17</f>
        <v>0</v>
      </c>
      <c r="J37" s="24">
        <f>G18*J12*L17</f>
        <v>0</v>
      </c>
      <c r="K37" s="24">
        <f>H18*J12*L17</f>
        <v>0</v>
      </c>
      <c r="L37" s="30">
        <f>I18*J12*L17</f>
        <v>0</v>
      </c>
      <c r="M37" s="22">
        <f t="shared" si="0"/>
        <v>0</v>
      </c>
      <c r="N37" s="52"/>
      <c r="O37" s="52"/>
      <c r="P37" s="52"/>
      <c r="Q37" s="52"/>
      <c r="R37" s="85"/>
    </row>
    <row r="38" spans="1:18" ht="16.5" thickBot="1">
      <c r="A38" s="67"/>
      <c r="B38" s="1"/>
      <c r="C38" s="52"/>
      <c r="D38" s="52"/>
      <c r="E38" s="144"/>
      <c r="F38" s="64" t="s">
        <v>21</v>
      </c>
      <c r="G38" s="35">
        <f>D18*J12*N17</f>
        <v>0</v>
      </c>
      <c r="H38" s="32">
        <f>E18*J12*N17</f>
        <v>0</v>
      </c>
      <c r="I38" s="32">
        <f>F18*J12*N17</f>
        <v>0</v>
      </c>
      <c r="J38" s="32">
        <f>G18*J12*N17</f>
        <v>0</v>
      </c>
      <c r="K38" s="32">
        <f>H18*J12*N17</f>
        <v>0</v>
      </c>
      <c r="L38" s="33">
        <f>I18*J12*N17</f>
        <v>0</v>
      </c>
      <c r="M38" s="34">
        <f aca="true" t="shared" si="1" ref="M38:M48">SUM(G38:L38)</f>
        <v>0</v>
      </c>
      <c r="N38" s="52"/>
      <c r="O38" s="52"/>
      <c r="P38" s="52"/>
      <c r="Q38" s="52"/>
      <c r="R38" s="85"/>
    </row>
    <row r="39" spans="1:18" ht="16.5" thickBot="1">
      <c r="A39" s="67"/>
      <c r="B39" s="1"/>
      <c r="C39" s="52"/>
      <c r="D39" s="52"/>
      <c r="E39" s="144">
        <v>8</v>
      </c>
      <c r="F39" s="63" t="s">
        <v>20</v>
      </c>
      <c r="G39" s="23">
        <f>D18*K12*L17</f>
        <v>0</v>
      </c>
      <c r="H39" s="24">
        <f>E18*K12*L17</f>
        <v>0</v>
      </c>
      <c r="I39" s="24">
        <f>F18*K12*L17</f>
        <v>0</v>
      </c>
      <c r="J39" s="24">
        <f>G18*K12*L17</f>
        <v>0</v>
      </c>
      <c r="K39" s="24">
        <f>H18*K12*L17</f>
        <v>0</v>
      </c>
      <c r="L39" s="30">
        <f>I18*K12*L17</f>
        <v>0</v>
      </c>
      <c r="M39" s="22">
        <f t="shared" si="1"/>
        <v>0</v>
      </c>
      <c r="N39" s="52"/>
      <c r="O39" s="52"/>
      <c r="P39" s="52"/>
      <c r="Q39" s="52"/>
      <c r="R39" s="85"/>
    </row>
    <row r="40" spans="1:18" ht="16.5" thickBot="1">
      <c r="A40" s="67"/>
      <c r="B40" s="1"/>
      <c r="C40" s="52"/>
      <c r="D40" s="52"/>
      <c r="E40" s="144"/>
      <c r="F40" s="64" t="s">
        <v>21</v>
      </c>
      <c r="G40" s="35">
        <f>D18*K12*N17</f>
        <v>0</v>
      </c>
      <c r="H40" s="32">
        <f>E18*K12*N17</f>
        <v>0</v>
      </c>
      <c r="I40" s="32">
        <f>F18*K12*N17</f>
        <v>0</v>
      </c>
      <c r="J40" s="32">
        <f>G18*K12*N17</f>
        <v>0</v>
      </c>
      <c r="K40" s="32">
        <f>H18*K12*N17</f>
        <v>0</v>
      </c>
      <c r="L40" s="33">
        <f>I18*K12*N17</f>
        <v>0</v>
      </c>
      <c r="M40" s="34">
        <f t="shared" si="1"/>
        <v>0</v>
      </c>
      <c r="N40" s="52"/>
      <c r="O40" s="52"/>
      <c r="P40" s="52"/>
      <c r="Q40" s="52"/>
      <c r="R40" s="85"/>
    </row>
    <row r="41" spans="1:18" ht="16.5" thickBot="1">
      <c r="A41" s="67"/>
      <c r="B41" s="1"/>
      <c r="C41" s="52"/>
      <c r="D41" s="52"/>
      <c r="E41" s="144">
        <v>9</v>
      </c>
      <c r="F41" s="63" t="s">
        <v>20</v>
      </c>
      <c r="G41" s="23">
        <f>D18*L12*L17</f>
        <v>0</v>
      </c>
      <c r="H41" s="24">
        <f>E18*L12*L17</f>
        <v>0</v>
      </c>
      <c r="I41" s="24">
        <f>F18*L12*L17</f>
        <v>0</v>
      </c>
      <c r="J41" s="24">
        <f>G18*L12*L17</f>
        <v>0</v>
      </c>
      <c r="K41" s="24">
        <f>H18*L12*L17</f>
        <v>0</v>
      </c>
      <c r="L41" s="30">
        <f>I18*L12*L17</f>
        <v>0</v>
      </c>
      <c r="M41" s="22">
        <f t="shared" si="1"/>
        <v>0</v>
      </c>
      <c r="N41" s="52"/>
      <c r="O41" s="52"/>
      <c r="P41" s="52"/>
      <c r="Q41" s="52"/>
      <c r="R41" s="85"/>
    </row>
    <row r="42" spans="1:18" ht="16.5" thickBot="1">
      <c r="A42" s="67"/>
      <c r="B42" s="1"/>
      <c r="C42" s="52"/>
      <c r="D42" s="52"/>
      <c r="E42" s="144"/>
      <c r="F42" s="64" t="s">
        <v>21</v>
      </c>
      <c r="G42" s="35">
        <f>D18*L12*N17</f>
        <v>0</v>
      </c>
      <c r="H42" s="32">
        <f>E18*L12*N17</f>
        <v>0</v>
      </c>
      <c r="I42" s="32">
        <f>F18*L12*N17</f>
        <v>0</v>
      </c>
      <c r="J42" s="32">
        <f>G18*L12*N17</f>
        <v>0</v>
      </c>
      <c r="K42" s="32">
        <f>H18*L12*N17</f>
        <v>0</v>
      </c>
      <c r="L42" s="33">
        <f>I18*L12*N17</f>
        <v>0</v>
      </c>
      <c r="M42" s="34">
        <f t="shared" si="1"/>
        <v>0</v>
      </c>
      <c r="N42" s="52"/>
      <c r="O42" s="52"/>
      <c r="P42" s="52"/>
      <c r="Q42" s="52"/>
      <c r="R42" s="85"/>
    </row>
    <row r="43" spans="1:18" ht="16.5" thickBot="1">
      <c r="A43" s="67"/>
      <c r="B43" s="1"/>
      <c r="C43" s="52"/>
      <c r="D43" s="52"/>
      <c r="E43" s="144">
        <v>10</v>
      </c>
      <c r="F43" s="63" t="s">
        <v>20</v>
      </c>
      <c r="G43" s="23">
        <f>D18*M12*L17</f>
        <v>0</v>
      </c>
      <c r="H43" s="24">
        <f>E18*M12*L17</f>
        <v>0</v>
      </c>
      <c r="I43" s="24">
        <f>F18*M12*L17</f>
        <v>0</v>
      </c>
      <c r="J43" s="24">
        <f>G18*M12*L17</f>
        <v>0</v>
      </c>
      <c r="K43" s="24">
        <f>H18*M12*L17</f>
        <v>0</v>
      </c>
      <c r="L43" s="30">
        <f>I18*M12*L17</f>
        <v>0</v>
      </c>
      <c r="M43" s="22">
        <f t="shared" si="1"/>
        <v>0</v>
      </c>
      <c r="N43" s="52"/>
      <c r="O43" s="52"/>
      <c r="P43" s="52"/>
      <c r="Q43" s="52"/>
      <c r="R43" s="85"/>
    </row>
    <row r="44" spans="1:18" ht="16.5" thickBot="1">
      <c r="A44" s="67"/>
      <c r="B44" s="1"/>
      <c r="C44" s="52"/>
      <c r="D44" s="52"/>
      <c r="E44" s="144"/>
      <c r="F44" s="64" t="s">
        <v>21</v>
      </c>
      <c r="G44" s="35">
        <f>D18*M12*N17</f>
        <v>0</v>
      </c>
      <c r="H44" s="32">
        <f>E18*M12*N17</f>
        <v>0</v>
      </c>
      <c r="I44" s="32">
        <f>F18*M12*N17</f>
        <v>0</v>
      </c>
      <c r="J44" s="32">
        <f>G18*M12*N17</f>
        <v>0</v>
      </c>
      <c r="K44" s="32">
        <f>H18*M12*N17</f>
        <v>0</v>
      </c>
      <c r="L44" s="33">
        <f>I18*M12*N17</f>
        <v>0</v>
      </c>
      <c r="M44" s="34">
        <f t="shared" si="1"/>
        <v>0</v>
      </c>
      <c r="N44" s="52"/>
      <c r="O44" s="52"/>
      <c r="P44" s="52"/>
      <c r="Q44" s="52"/>
      <c r="R44" s="85"/>
    </row>
    <row r="45" spans="1:18" ht="16.5" thickBot="1">
      <c r="A45" s="67"/>
      <c r="B45" s="1"/>
      <c r="C45" s="52"/>
      <c r="D45" s="52"/>
      <c r="E45" s="144">
        <v>11</v>
      </c>
      <c r="F45" s="63" t="s">
        <v>20</v>
      </c>
      <c r="G45" s="23">
        <f>D18*N12*L17</f>
        <v>0</v>
      </c>
      <c r="H45" s="24">
        <f>E18*N12*L17</f>
        <v>0</v>
      </c>
      <c r="I45" s="24">
        <f>F18*N12*L17</f>
        <v>0</v>
      </c>
      <c r="J45" s="24">
        <f>G18*N12*L17</f>
        <v>0</v>
      </c>
      <c r="K45" s="24">
        <f>H18*N12*L17</f>
        <v>0</v>
      </c>
      <c r="L45" s="30">
        <f>I18*N12*L17</f>
        <v>0</v>
      </c>
      <c r="M45" s="22">
        <f t="shared" si="1"/>
        <v>0</v>
      </c>
      <c r="N45" s="52"/>
      <c r="O45" s="52"/>
      <c r="P45" s="52"/>
      <c r="Q45" s="52"/>
      <c r="R45" s="85"/>
    </row>
    <row r="46" spans="1:18" ht="16.5" thickBot="1">
      <c r="A46" s="67"/>
      <c r="B46" s="1"/>
      <c r="C46" s="52"/>
      <c r="D46" s="52"/>
      <c r="E46" s="144"/>
      <c r="F46" s="64" t="s">
        <v>21</v>
      </c>
      <c r="G46" s="35">
        <f>D18*N12*N17</f>
        <v>0</v>
      </c>
      <c r="H46" s="32">
        <f>E18*N12*N17</f>
        <v>0</v>
      </c>
      <c r="I46" s="32">
        <f>F18*N12*N17</f>
        <v>0</v>
      </c>
      <c r="J46" s="32">
        <f>G18*N12*N17</f>
        <v>0</v>
      </c>
      <c r="K46" s="32">
        <f>H18*N12*N17</f>
        <v>0</v>
      </c>
      <c r="L46" s="33">
        <f>I18*N12*N17</f>
        <v>0</v>
      </c>
      <c r="M46" s="34">
        <f t="shared" si="1"/>
        <v>0</v>
      </c>
      <c r="N46" s="52"/>
      <c r="O46" s="52"/>
      <c r="P46" s="52"/>
      <c r="Q46" s="52"/>
      <c r="R46" s="85"/>
    </row>
    <row r="47" spans="1:18" ht="16.5" thickBot="1">
      <c r="A47" s="67"/>
      <c r="B47" s="1"/>
      <c r="C47" s="52"/>
      <c r="D47" s="52"/>
      <c r="E47" s="144">
        <v>12</v>
      </c>
      <c r="F47" s="63" t="s">
        <v>20</v>
      </c>
      <c r="G47" s="23">
        <f>D18*O12*L17</f>
        <v>0</v>
      </c>
      <c r="H47" s="24">
        <f>E18*O12*L17</f>
        <v>0</v>
      </c>
      <c r="I47" s="24">
        <f>F18*O12*L17</f>
        <v>0</v>
      </c>
      <c r="J47" s="24">
        <f>G18*O12*L17</f>
        <v>0</v>
      </c>
      <c r="K47" s="24">
        <f>H18*O12*L17</f>
        <v>0</v>
      </c>
      <c r="L47" s="30">
        <f>I18*O12*L17</f>
        <v>0</v>
      </c>
      <c r="M47" s="22">
        <f t="shared" si="1"/>
        <v>0</v>
      </c>
      <c r="N47" s="52"/>
      <c r="O47" s="52"/>
      <c r="P47" s="52"/>
      <c r="Q47" s="52"/>
      <c r="R47" s="85"/>
    </row>
    <row r="48" spans="1:18" ht="16.5" thickBot="1">
      <c r="A48" s="67"/>
      <c r="B48" s="1"/>
      <c r="C48" s="52"/>
      <c r="D48" s="52"/>
      <c r="E48" s="144"/>
      <c r="F48" s="64" t="s">
        <v>21</v>
      </c>
      <c r="G48" s="35">
        <f>D18*O12*N17</f>
        <v>0</v>
      </c>
      <c r="H48" s="32">
        <f>E18*O12*N17</f>
        <v>0</v>
      </c>
      <c r="I48" s="32">
        <f>F18*O12*N17</f>
        <v>0</v>
      </c>
      <c r="J48" s="32">
        <f>G18*O12*N17</f>
        <v>0</v>
      </c>
      <c r="K48" s="32">
        <f>H18*O12*N17</f>
        <v>0</v>
      </c>
      <c r="L48" s="33">
        <f>I18*O12*N17</f>
        <v>0</v>
      </c>
      <c r="M48" s="34">
        <f t="shared" si="1"/>
        <v>0</v>
      </c>
      <c r="N48" s="52"/>
      <c r="O48" s="52"/>
      <c r="P48" s="52"/>
      <c r="Q48" s="52"/>
      <c r="R48" s="85"/>
    </row>
    <row r="49" spans="1:18" ht="15.75">
      <c r="A49" s="67"/>
      <c r="B49" s="1"/>
      <c r="C49" s="52"/>
      <c r="D49" s="52"/>
      <c r="E49" s="179" t="s">
        <v>12</v>
      </c>
      <c r="F49" s="63" t="s">
        <v>20</v>
      </c>
      <c r="G49" s="23">
        <f aca="true" t="shared" si="2" ref="G49:M49">G25+G27+G29+G31+G33+G35+G37+G39+G41+G43+G45+G47</f>
        <v>21.304347826086953</v>
      </c>
      <c r="H49" s="23">
        <f t="shared" si="2"/>
        <v>8.695652173913043</v>
      </c>
      <c r="I49" s="23">
        <f t="shared" si="2"/>
        <v>0</v>
      </c>
      <c r="J49" s="23">
        <f t="shared" si="2"/>
        <v>0</v>
      </c>
      <c r="K49" s="23">
        <f t="shared" si="2"/>
        <v>0</v>
      </c>
      <c r="L49" s="61">
        <f t="shared" si="2"/>
        <v>0</v>
      </c>
      <c r="M49" s="22">
        <f t="shared" si="2"/>
        <v>30</v>
      </c>
      <c r="N49" s="52"/>
      <c r="O49" s="52"/>
      <c r="P49" s="52"/>
      <c r="Q49" s="52"/>
      <c r="R49" s="85"/>
    </row>
    <row r="50" spans="1:18" ht="16.5" thickBot="1">
      <c r="A50" s="67"/>
      <c r="B50" s="1"/>
      <c r="C50" s="52"/>
      <c r="D50" s="52"/>
      <c r="E50" s="180"/>
      <c r="F50" s="65" t="s">
        <v>21</v>
      </c>
      <c r="G50" s="35">
        <f aca="true" t="shared" si="3" ref="G50:M50">G26+G28+G30+G32+G34+G38+G40+G42+G44+G46+G48+G36</f>
        <v>10.652173913043477</v>
      </c>
      <c r="H50" s="35">
        <f t="shared" si="3"/>
        <v>4.3478260869565215</v>
      </c>
      <c r="I50" s="35">
        <f t="shared" si="3"/>
        <v>0</v>
      </c>
      <c r="J50" s="35">
        <f t="shared" si="3"/>
        <v>0</v>
      </c>
      <c r="K50" s="35">
        <f t="shared" si="3"/>
        <v>0</v>
      </c>
      <c r="L50" s="62">
        <f t="shared" si="3"/>
        <v>0</v>
      </c>
      <c r="M50" s="34">
        <f t="shared" si="3"/>
        <v>15</v>
      </c>
      <c r="N50" s="52"/>
      <c r="O50" s="52"/>
      <c r="P50" s="52"/>
      <c r="Q50" s="52"/>
      <c r="R50" s="85"/>
    </row>
    <row r="51" spans="1:18" ht="13.5" thickBot="1">
      <c r="A51" s="67"/>
      <c r="B51" s="1"/>
      <c r="C51" s="1"/>
      <c r="D51" s="1"/>
      <c r="E51" s="1"/>
      <c r="F51" s="1"/>
      <c r="G51" s="1"/>
      <c r="H51" s="1"/>
      <c r="I51" s="1"/>
      <c r="J51" s="1"/>
      <c r="K51" s="1"/>
      <c r="L51" s="1"/>
      <c r="M51" s="1"/>
      <c r="N51" s="1"/>
      <c r="O51" s="1"/>
      <c r="P51" s="1"/>
      <c r="Q51" s="1"/>
      <c r="R51" s="86"/>
    </row>
    <row r="52" spans="1:18" ht="14.25" thickBot="1" thickTop="1">
      <c r="A52" s="67"/>
      <c r="C52" s="135" t="s">
        <v>45</v>
      </c>
      <c r="D52" s="136"/>
      <c r="E52" s="136"/>
      <c r="F52" s="136"/>
      <c r="G52" s="136"/>
      <c r="H52" s="136"/>
      <c r="I52" s="136"/>
      <c r="J52" s="136"/>
      <c r="K52" s="136"/>
      <c r="L52" s="136"/>
      <c r="M52" s="136"/>
      <c r="N52" s="136"/>
      <c r="O52" s="136"/>
      <c r="P52" s="137"/>
      <c r="Q52" s="1"/>
      <c r="R52" s="86"/>
    </row>
    <row r="53" spans="1:18" ht="13.5" thickTop="1">
      <c r="A53" s="67"/>
      <c r="B53" s="1"/>
      <c r="C53" s="1"/>
      <c r="D53" s="1"/>
      <c r="E53" s="1"/>
      <c r="F53" s="1"/>
      <c r="G53" s="1"/>
      <c r="H53" s="1"/>
      <c r="I53" s="1"/>
      <c r="J53" s="1"/>
      <c r="K53" s="1"/>
      <c r="L53" s="1"/>
      <c r="M53" s="1"/>
      <c r="N53" s="1"/>
      <c r="O53" s="1"/>
      <c r="P53" s="1"/>
      <c r="Q53" s="1"/>
      <c r="R53" s="86"/>
    </row>
    <row r="54" spans="1:18" ht="10.5" customHeight="1" thickBot="1">
      <c r="A54" s="68"/>
      <c r="B54" s="69"/>
      <c r="C54" s="69"/>
      <c r="D54" s="69"/>
      <c r="E54" s="69"/>
      <c r="F54" s="69"/>
      <c r="G54" s="69"/>
      <c r="H54" s="69"/>
      <c r="I54" s="69"/>
      <c r="J54" s="69"/>
      <c r="K54" s="69"/>
      <c r="L54" s="69"/>
      <c r="M54" s="69"/>
      <c r="N54" s="69"/>
      <c r="O54" s="69"/>
      <c r="P54" s="69"/>
      <c r="Q54" s="69"/>
      <c r="R54" s="88"/>
    </row>
    <row r="55" ht="13.5" thickTop="1"/>
  </sheetData>
  <sheetProtection password="E004" sheet="1" objects="1" scenarios="1" formatCells="0" formatColumns="0" formatRows="0" selectLockedCells="1"/>
  <mergeCells count="36">
    <mergeCell ref="E49:E50"/>
    <mergeCell ref="E37:E38"/>
    <mergeCell ref="E47:E48"/>
    <mergeCell ref="E25:E26"/>
    <mergeCell ref="E41:E42"/>
    <mergeCell ref="E43:E44"/>
    <mergeCell ref="E45:E46"/>
    <mergeCell ref="E35:E36"/>
    <mergeCell ref="N2:O2"/>
    <mergeCell ref="N3:O3"/>
    <mergeCell ref="P2:Q2"/>
    <mergeCell ref="P3:Q3"/>
    <mergeCell ref="B7:D7"/>
    <mergeCell ref="E23:F24"/>
    <mergeCell ref="L17:M17"/>
    <mergeCell ref="L16:M16"/>
    <mergeCell ref="N4:O4"/>
    <mergeCell ref="P4:Q4"/>
    <mergeCell ref="G23:L23"/>
    <mergeCell ref="M23:M24"/>
    <mergeCell ref="P5:Q5"/>
    <mergeCell ref="N5:O5"/>
    <mergeCell ref="P6:Q6"/>
    <mergeCell ref="N16:O16"/>
    <mergeCell ref="N6:O6"/>
    <mergeCell ref="N17:O17"/>
    <mergeCell ref="C52:P52"/>
    <mergeCell ref="A4:E4"/>
    <mergeCell ref="A3:E3"/>
    <mergeCell ref="E33:E34"/>
    <mergeCell ref="E39:E40"/>
    <mergeCell ref="A5:E5"/>
    <mergeCell ref="A6:E6"/>
    <mergeCell ref="E27:E28"/>
    <mergeCell ref="E29:E30"/>
    <mergeCell ref="E31:E32"/>
  </mergeCells>
  <printOptions horizontalCentered="1" verticalCentered="1"/>
  <pageMargins left="0.1968503937007874" right="0.1968503937007874" top="0.1968503937007874" bottom="0.1968503937007874" header="0" footer="0"/>
  <pageSetup horizontalDpi="600" verticalDpi="600" orientation="portrait" paperSize="9" scale="90" r:id="rId4"/>
  <drawing r:id="rId3"/>
  <legacyDrawing r:id="rId2"/>
  <oleObjects>
    <oleObject progId="MSPhotoEd.3" shapeId="21862" r:id="rId1"/>
  </oleObjects>
</worksheet>
</file>

<file path=xl/worksheets/sheet2.xml><?xml version="1.0" encoding="utf-8"?>
<worksheet xmlns="http://schemas.openxmlformats.org/spreadsheetml/2006/main" xmlns:r="http://schemas.openxmlformats.org/officeDocument/2006/relationships">
  <sheetPr>
    <tabColor indexed="28"/>
  </sheetPr>
  <dimension ref="A1:S54"/>
  <sheetViews>
    <sheetView showGridLines="0" rightToLeft="1" zoomScalePageLayoutView="0" workbookViewId="0" topLeftCell="A1">
      <selection activeCell="F26" sqref="F26"/>
    </sheetView>
  </sheetViews>
  <sheetFormatPr defaultColWidth="9.140625" defaultRowHeight="12.75"/>
  <cols>
    <col min="1" max="1" width="2.57421875" style="100" customWidth="1"/>
    <col min="2" max="3" width="3.140625" style="102" customWidth="1"/>
    <col min="4" max="4" width="8.421875" style="100" customWidth="1"/>
    <col min="5" max="16" width="5.7109375" style="100" customWidth="1"/>
    <col min="17" max="18" width="6.140625" style="100" customWidth="1"/>
    <col min="19" max="19" width="3.7109375" style="100" customWidth="1"/>
    <col min="20" max="20" width="2.57421875" style="100" customWidth="1"/>
    <col min="21" max="16384" width="9.140625" style="100" customWidth="1"/>
  </cols>
  <sheetData>
    <row r="1" spans="1:19" ht="6.75" customHeight="1" thickBot="1" thickTop="1">
      <c r="A1" s="97"/>
      <c r="B1" s="98"/>
      <c r="C1" s="98"/>
      <c r="D1" s="98"/>
      <c r="E1" s="98"/>
      <c r="F1" s="98"/>
      <c r="G1" s="98"/>
      <c r="H1" s="98"/>
      <c r="I1" s="98"/>
      <c r="J1" s="98"/>
      <c r="K1" s="98"/>
      <c r="L1" s="98"/>
      <c r="M1" s="98"/>
      <c r="N1" s="98"/>
      <c r="O1" s="98"/>
      <c r="P1" s="98"/>
      <c r="Q1" s="98"/>
      <c r="R1" s="98"/>
      <c r="S1" s="99"/>
    </row>
    <row r="2" spans="1:19" ht="15.75" customHeight="1">
      <c r="A2" s="101"/>
      <c r="C2" s="103"/>
      <c r="D2" s="104"/>
      <c r="E2" s="104"/>
      <c r="F2" s="104"/>
      <c r="G2" s="104"/>
      <c r="H2" s="104"/>
      <c r="I2" s="104"/>
      <c r="J2" s="104"/>
      <c r="K2" s="104"/>
      <c r="L2" s="104"/>
      <c r="M2" s="104"/>
      <c r="N2" s="104"/>
      <c r="O2" s="181" t="s">
        <v>0</v>
      </c>
      <c r="P2" s="182"/>
      <c r="Q2" s="189" t="str">
        <f>تلقائي!P2</f>
        <v>حاسب</v>
      </c>
      <c r="R2" s="190"/>
      <c r="S2" s="105"/>
    </row>
    <row r="3" spans="1:19" ht="14.25" customHeight="1">
      <c r="A3" s="187" t="s">
        <v>25</v>
      </c>
      <c r="B3" s="188"/>
      <c r="C3" s="188"/>
      <c r="D3" s="188"/>
      <c r="E3" s="188"/>
      <c r="F3" s="188"/>
      <c r="G3" s="104"/>
      <c r="H3" s="104"/>
      <c r="I3" s="104"/>
      <c r="J3" s="104"/>
      <c r="K3" s="104"/>
      <c r="L3" s="104"/>
      <c r="M3" s="104"/>
      <c r="N3" s="104"/>
      <c r="O3" s="183" t="s">
        <v>1</v>
      </c>
      <c r="P3" s="184"/>
      <c r="Q3" s="191" t="str">
        <f>تلقائي!P3</f>
        <v>ثاني ثانوي</v>
      </c>
      <c r="R3" s="192"/>
      <c r="S3" s="105"/>
    </row>
    <row r="4" spans="1:19" ht="11.25" customHeight="1">
      <c r="A4" s="214" t="str">
        <f>تلقائي!A4</f>
        <v>إدارة التربية والتعليم بـ</v>
      </c>
      <c r="B4" s="215"/>
      <c r="C4" s="215"/>
      <c r="D4" s="215"/>
      <c r="E4" s="215"/>
      <c r="F4" s="215"/>
      <c r="G4" s="104"/>
      <c r="H4" s="104"/>
      <c r="I4" s="104"/>
      <c r="J4" s="104"/>
      <c r="K4" s="104"/>
      <c r="L4" s="104"/>
      <c r="M4" s="104"/>
      <c r="N4" s="104"/>
      <c r="O4" s="183" t="s">
        <v>2</v>
      </c>
      <c r="P4" s="184"/>
      <c r="Q4" s="191" t="str">
        <f>تلقائي!P4</f>
        <v>الثاني</v>
      </c>
      <c r="R4" s="192"/>
      <c r="S4" s="105"/>
    </row>
    <row r="5" spans="1:19" ht="12.75" customHeight="1" thickBot="1">
      <c r="A5" s="185" t="str">
        <f>تلقائي!A5</f>
        <v>برنامج تطوير مهارات تقويم التحصيل الدراسي</v>
      </c>
      <c r="B5" s="186"/>
      <c r="C5" s="186"/>
      <c r="D5" s="186"/>
      <c r="E5" s="186"/>
      <c r="F5" s="186"/>
      <c r="G5" s="104"/>
      <c r="H5" s="104"/>
      <c r="I5" s="104"/>
      <c r="J5" s="104"/>
      <c r="K5" s="104"/>
      <c r="L5" s="104"/>
      <c r="M5" s="104"/>
      <c r="N5" s="104"/>
      <c r="O5" s="199" t="s">
        <v>3</v>
      </c>
      <c r="P5" s="200"/>
      <c r="Q5" s="197" t="str">
        <f>تلقائي!P5</f>
        <v>1431-1432</v>
      </c>
      <c r="R5" s="198"/>
      <c r="S5" s="105"/>
    </row>
    <row r="6" spans="1:19" ht="12.75">
      <c r="A6" s="185">
        <f>تلقائي!A6</f>
        <v>0</v>
      </c>
      <c r="B6" s="186"/>
      <c r="C6" s="186"/>
      <c r="D6" s="186"/>
      <c r="E6" s="186"/>
      <c r="F6" s="186"/>
      <c r="G6" s="104"/>
      <c r="H6" s="104"/>
      <c r="I6" s="104"/>
      <c r="J6" s="104"/>
      <c r="K6" s="104"/>
      <c r="L6" s="104"/>
      <c r="M6" s="104"/>
      <c r="N6" s="104"/>
      <c r="O6" s="193"/>
      <c r="P6" s="193"/>
      <c r="Q6" s="193"/>
      <c r="R6" s="193"/>
      <c r="S6" s="105"/>
    </row>
    <row r="7" spans="1:19" ht="12.75" customHeight="1">
      <c r="A7" s="101"/>
      <c r="B7" s="186"/>
      <c r="C7" s="186"/>
      <c r="D7" s="186"/>
      <c r="E7" s="186"/>
      <c r="F7" s="104"/>
      <c r="G7" s="104"/>
      <c r="H7" s="104"/>
      <c r="I7" s="104"/>
      <c r="J7" s="106"/>
      <c r="K7" s="106"/>
      <c r="L7" s="106"/>
      <c r="M7" s="106"/>
      <c r="N7" s="106"/>
      <c r="O7" s="106"/>
      <c r="P7" s="106"/>
      <c r="Q7" s="102"/>
      <c r="R7" s="102"/>
      <c r="S7" s="105"/>
    </row>
    <row r="8" spans="1:19" ht="15.75" customHeight="1" thickBot="1">
      <c r="A8" s="101"/>
      <c r="C8" s="104"/>
      <c r="D8" s="107" t="s">
        <v>38</v>
      </c>
      <c r="E8" s="104"/>
      <c r="F8" s="104"/>
      <c r="G8" s="104"/>
      <c r="H8" s="104"/>
      <c r="I8" s="104"/>
      <c r="J8" s="104"/>
      <c r="K8" s="104"/>
      <c r="L8" s="104"/>
      <c r="M8" s="104"/>
      <c r="N8" s="104"/>
      <c r="O8" s="104"/>
      <c r="P8" s="104"/>
      <c r="Q8" s="104"/>
      <c r="R8" s="104"/>
      <c r="S8" s="105"/>
    </row>
    <row r="9" spans="1:19" ht="15" customHeight="1">
      <c r="A9" s="101"/>
      <c r="C9" s="104"/>
      <c r="D9" s="108" t="s">
        <v>14</v>
      </c>
      <c r="E9" s="109">
        <v>1</v>
      </c>
      <c r="F9" s="109">
        <v>2</v>
      </c>
      <c r="G9" s="109">
        <v>3</v>
      </c>
      <c r="H9" s="109">
        <v>4</v>
      </c>
      <c r="I9" s="109">
        <v>5</v>
      </c>
      <c r="J9" s="109">
        <v>6</v>
      </c>
      <c r="K9" s="110">
        <v>7</v>
      </c>
      <c r="L9" s="110">
        <v>8</v>
      </c>
      <c r="M9" s="110">
        <v>9</v>
      </c>
      <c r="N9" s="110">
        <v>10</v>
      </c>
      <c r="O9" s="110">
        <v>11</v>
      </c>
      <c r="P9" s="110">
        <v>12</v>
      </c>
      <c r="Q9" s="111" t="s">
        <v>12</v>
      </c>
      <c r="R9" s="104"/>
      <c r="S9" s="105"/>
    </row>
    <row r="10" spans="1:19" ht="12.75">
      <c r="A10" s="101"/>
      <c r="C10" s="104"/>
      <c r="D10" s="112" t="s">
        <v>15</v>
      </c>
      <c r="E10" s="113">
        <f>تلقائي!D10</f>
        <v>6</v>
      </c>
      <c r="F10" s="113">
        <f>تلقائي!E10</f>
        <v>16</v>
      </c>
      <c r="G10" s="113">
        <f>تلقائي!F10</f>
        <v>0</v>
      </c>
      <c r="H10" s="113">
        <f>تلقائي!G10</f>
        <v>0</v>
      </c>
      <c r="I10" s="113">
        <f>تلقائي!H10</f>
        <v>0</v>
      </c>
      <c r="J10" s="113">
        <f>تلقائي!I10</f>
        <v>0</v>
      </c>
      <c r="K10" s="114">
        <f>تلقائي!J10</f>
        <v>0</v>
      </c>
      <c r="L10" s="114">
        <f>تلقائي!K10</f>
        <v>0</v>
      </c>
      <c r="M10" s="114">
        <f>تلقائي!L10</f>
        <v>0</v>
      </c>
      <c r="N10" s="114">
        <f>تلقائي!M10</f>
        <v>0</v>
      </c>
      <c r="O10" s="114">
        <f>تلقائي!N10</f>
        <v>0</v>
      </c>
      <c r="P10" s="114">
        <f>تلقائي!O10</f>
        <v>0</v>
      </c>
      <c r="Q10" s="9">
        <f>SUM(E10:P10)</f>
        <v>22</v>
      </c>
      <c r="R10" s="104"/>
      <c r="S10" s="105"/>
    </row>
    <row r="11" spans="1:19" ht="12.75">
      <c r="A11" s="101"/>
      <c r="C11" s="104"/>
      <c r="D11" s="112" t="s">
        <v>16</v>
      </c>
      <c r="E11" s="113">
        <f>تلقائي!D11</f>
        <v>9</v>
      </c>
      <c r="F11" s="113">
        <f>تلقائي!E11</f>
        <v>46</v>
      </c>
      <c r="G11" s="113">
        <f>تلقائي!F11</f>
        <v>0</v>
      </c>
      <c r="H11" s="113">
        <f>تلقائي!G11</f>
        <v>0</v>
      </c>
      <c r="I11" s="113">
        <f>تلقائي!H11</f>
        <v>0</v>
      </c>
      <c r="J11" s="113">
        <f>تلقائي!I11</f>
        <v>0</v>
      </c>
      <c r="K11" s="114">
        <f>تلقائي!J11</f>
        <v>0</v>
      </c>
      <c r="L11" s="114">
        <f>تلقائي!K11</f>
        <v>0</v>
      </c>
      <c r="M11" s="114">
        <f>تلقائي!L11</f>
        <v>0</v>
      </c>
      <c r="N11" s="114">
        <f>تلقائي!M11</f>
        <v>0</v>
      </c>
      <c r="O11" s="114">
        <f>تلقائي!N11</f>
        <v>0</v>
      </c>
      <c r="P11" s="114">
        <f>تلقائي!O11</f>
        <v>0</v>
      </c>
      <c r="Q11" s="9">
        <f>SUM(E11:P11)</f>
        <v>55</v>
      </c>
      <c r="R11" s="104"/>
      <c r="S11" s="105"/>
    </row>
    <row r="12" spans="1:19" ht="13.5" thickBot="1">
      <c r="A12" s="101"/>
      <c r="C12" s="104"/>
      <c r="D12" s="115" t="s">
        <v>39</v>
      </c>
      <c r="E12" s="73">
        <f>(E10/Q10+E11/Q11)/2</f>
        <v>0.21818181818181817</v>
      </c>
      <c r="F12" s="73">
        <f>(F10/Q10+F11/Q11)/2</f>
        <v>0.7818181818181817</v>
      </c>
      <c r="G12" s="73">
        <f>(G10/Q10+G11/Q11)/2</f>
        <v>0</v>
      </c>
      <c r="H12" s="73">
        <f>(H10/Q10+H11/Q11)/2</f>
        <v>0</v>
      </c>
      <c r="I12" s="73">
        <f>(I10/Q10+I11/Q11)/2</f>
        <v>0</v>
      </c>
      <c r="J12" s="73">
        <f>(J10/Q10+J11/Q11)/2</f>
        <v>0</v>
      </c>
      <c r="K12" s="74">
        <f>(K10/Q10+K11/Q11)/2</f>
        <v>0</v>
      </c>
      <c r="L12" s="74">
        <f>(L10/Q10+L11/Q11)/2</f>
        <v>0</v>
      </c>
      <c r="M12" s="74">
        <f>(M10/Q10+M11/Q11)/2</f>
        <v>0</v>
      </c>
      <c r="N12" s="74">
        <f>(N10/Q10+N11/Q11)/2</f>
        <v>0</v>
      </c>
      <c r="O12" s="74">
        <f>(O10/Q10+O11/Q11)/2</f>
        <v>0</v>
      </c>
      <c r="P12" s="74">
        <f>(P10/Q10+P11/Q11)/2</f>
        <v>0</v>
      </c>
      <c r="Q12" s="45">
        <f>(Q10/Q10+Q11/Q11)/2</f>
        <v>1</v>
      </c>
      <c r="R12" s="104"/>
      <c r="S12" s="105"/>
    </row>
    <row r="13" spans="1:19" ht="12.75">
      <c r="A13" s="101"/>
      <c r="C13" s="104"/>
      <c r="D13" s="116" t="s">
        <v>23</v>
      </c>
      <c r="E13" s="104"/>
      <c r="F13" s="104"/>
      <c r="G13" s="104"/>
      <c r="H13" s="104"/>
      <c r="I13" s="104"/>
      <c r="J13" s="104"/>
      <c r="K13" s="104"/>
      <c r="L13" s="104"/>
      <c r="M13" s="104"/>
      <c r="N13" s="104"/>
      <c r="O13" s="104"/>
      <c r="P13" s="104"/>
      <c r="Q13" s="104"/>
      <c r="R13" s="104"/>
      <c r="S13" s="105"/>
    </row>
    <row r="14" spans="1:19" ht="12.75">
      <c r="A14" s="101"/>
      <c r="C14" s="104"/>
      <c r="D14" s="102"/>
      <c r="E14" s="102"/>
      <c r="F14" s="102"/>
      <c r="G14" s="102"/>
      <c r="H14" s="102"/>
      <c r="I14" s="102"/>
      <c r="J14" s="102"/>
      <c r="K14" s="102"/>
      <c r="L14" s="102"/>
      <c r="M14" s="102"/>
      <c r="N14" s="102"/>
      <c r="O14" s="102"/>
      <c r="P14" s="102"/>
      <c r="Q14" s="102"/>
      <c r="R14" s="104"/>
      <c r="S14" s="105"/>
    </row>
    <row r="15" spans="1:19" ht="13.5" thickBot="1">
      <c r="A15" s="101"/>
      <c r="C15" s="104"/>
      <c r="D15" s="117" t="s">
        <v>47</v>
      </c>
      <c r="E15" s="104"/>
      <c r="F15" s="104"/>
      <c r="G15" s="104"/>
      <c r="H15" s="104"/>
      <c r="I15" s="104"/>
      <c r="J15" s="104"/>
      <c r="K15" s="104"/>
      <c r="L15" s="104"/>
      <c r="M15" s="117" t="s">
        <v>24</v>
      </c>
      <c r="N15" s="104"/>
      <c r="O15" s="104"/>
      <c r="P15" s="104"/>
      <c r="Q15" s="104"/>
      <c r="R15" s="104"/>
      <c r="S15" s="105"/>
    </row>
    <row r="16" spans="1:19" ht="12.75">
      <c r="A16" s="101"/>
      <c r="C16" s="104"/>
      <c r="D16" s="118" t="s">
        <v>5</v>
      </c>
      <c r="E16" s="119" t="s">
        <v>6</v>
      </c>
      <c r="F16" s="119" t="s">
        <v>7</v>
      </c>
      <c r="G16" s="119" t="s">
        <v>8</v>
      </c>
      <c r="H16" s="119" t="s">
        <v>9</v>
      </c>
      <c r="I16" s="119" t="s">
        <v>10</v>
      </c>
      <c r="J16" s="119" t="s">
        <v>11</v>
      </c>
      <c r="K16" s="120" t="s">
        <v>12</v>
      </c>
      <c r="L16" s="104"/>
      <c r="M16" s="203" t="s">
        <v>17</v>
      </c>
      <c r="N16" s="204"/>
      <c r="O16" s="208" t="s">
        <v>18</v>
      </c>
      <c r="P16" s="209"/>
      <c r="Q16" s="102"/>
      <c r="R16" s="102"/>
      <c r="S16" s="105"/>
    </row>
    <row r="17" spans="1:19" ht="13.5" thickBot="1">
      <c r="A17" s="101"/>
      <c r="C17" s="104"/>
      <c r="D17" s="121" t="s">
        <v>13</v>
      </c>
      <c r="E17" s="122">
        <f>تلقائي!D17</f>
        <v>49</v>
      </c>
      <c r="F17" s="122">
        <f>تلقائي!E17</f>
        <v>20</v>
      </c>
      <c r="G17" s="122">
        <f>تلقائي!F17</f>
        <v>0</v>
      </c>
      <c r="H17" s="122">
        <f>تلقائي!G17</f>
        <v>0</v>
      </c>
      <c r="I17" s="122">
        <f>تلقائي!H17</f>
        <v>0</v>
      </c>
      <c r="J17" s="122">
        <f>تلقائي!I17</f>
        <v>0</v>
      </c>
      <c r="K17" s="47">
        <f>SUM(E17:J17)</f>
        <v>69</v>
      </c>
      <c r="L17" s="104"/>
      <c r="M17" s="201">
        <f>تلقائي!L17</f>
        <v>30</v>
      </c>
      <c r="N17" s="202"/>
      <c r="O17" s="202">
        <f>تلقائي!N17</f>
        <v>15</v>
      </c>
      <c r="P17" s="205"/>
      <c r="Q17" s="102"/>
      <c r="R17" s="102"/>
      <c r="S17" s="105"/>
    </row>
    <row r="18" spans="1:19" ht="13.5" thickBot="1">
      <c r="A18" s="101"/>
      <c r="C18" s="104"/>
      <c r="D18" s="123" t="s">
        <v>39</v>
      </c>
      <c r="E18" s="48">
        <f>E17/K17</f>
        <v>0.7101449275362319</v>
      </c>
      <c r="F18" s="48">
        <f>F17/K17</f>
        <v>0.2898550724637681</v>
      </c>
      <c r="G18" s="48">
        <f>G17/K17</f>
        <v>0</v>
      </c>
      <c r="H18" s="48">
        <f>H17/K17</f>
        <v>0</v>
      </c>
      <c r="I18" s="48">
        <f>I17/K17</f>
        <v>0</v>
      </c>
      <c r="J18" s="48">
        <f>J17/K17</f>
        <v>0</v>
      </c>
      <c r="K18" s="49">
        <f>K17/K17</f>
        <v>1</v>
      </c>
      <c r="L18" s="104"/>
      <c r="M18" s="104"/>
      <c r="N18" s="102"/>
      <c r="P18" s="124"/>
      <c r="Q18" s="125"/>
      <c r="R18" s="126"/>
      <c r="S18" s="105"/>
    </row>
    <row r="19" spans="1:19" ht="12.75">
      <c r="A19" s="101"/>
      <c r="C19" s="104"/>
      <c r="D19" s="102"/>
      <c r="E19" s="104"/>
      <c r="F19" s="104"/>
      <c r="G19" s="104"/>
      <c r="H19" s="104"/>
      <c r="I19" s="104"/>
      <c r="J19" s="104"/>
      <c r="K19" s="104"/>
      <c r="L19" s="104"/>
      <c r="M19" s="104"/>
      <c r="N19" s="102"/>
      <c r="P19" s="124"/>
      <c r="Q19" s="125"/>
      <c r="R19" s="126"/>
      <c r="S19" s="105"/>
    </row>
    <row r="20" spans="1:19" ht="12.75">
      <c r="A20" s="101"/>
      <c r="C20" s="104"/>
      <c r="D20" s="104"/>
      <c r="E20" s="104"/>
      <c r="F20" s="104"/>
      <c r="G20" s="104"/>
      <c r="H20" s="104"/>
      <c r="I20" s="104"/>
      <c r="J20" s="104"/>
      <c r="K20" s="104"/>
      <c r="L20" s="104"/>
      <c r="M20" s="104"/>
      <c r="N20" s="102"/>
      <c r="P20" s="124"/>
      <c r="Q20" s="125"/>
      <c r="R20" s="126"/>
      <c r="S20" s="105"/>
    </row>
    <row r="21" spans="1:19" ht="24.75" customHeight="1" thickBot="1">
      <c r="A21" s="101"/>
      <c r="B21" s="104"/>
      <c r="C21" s="104"/>
      <c r="D21" s="104"/>
      <c r="F21" s="127"/>
      <c r="G21" s="127"/>
      <c r="H21" s="104"/>
      <c r="I21" s="127" t="s">
        <v>4</v>
      </c>
      <c r="J21" s="104"/>
      <c r="K21" s="104"/>
      <c r="L21" s="104"/>
      <c r="M21" s="104"/>
      <c r="N21" s="127"/>
      <c r="O21" s="127"/>
      <c r="P21" s="104"/>
      <c r="Q21" s="128"/>
      <c r="R21" s="102"/>
      <c r="S21" s="105"/>
    </row>
    <row r="22" spans="1:19" ht="14.25" customHeight="1">
      <c r="A22" s="101"/>
      <c r="B22" s="172" t="s">
        <v>14</v>
      </c>
      <c r="C22" s="220"/>
      <c r="D22" s="173"/>
      <c r="E22" s="148" t="s">
        <v>19</v>
      </c>
      <c r="F22" s="149"/>
      <c r="G22" s="149"/>
      <c r="H22" s="149"/>
      <c r="I22" s="149"/>
      <c r="J22" s="149"/>
      <c r="K22" s="149"/>
      <c r="L22" s="149"/>
      <c r="M22" s="149"/>
      <c r="N22" s="149"/>
      <c r="O22" s="149"/>
      <c r="P22" s="150"/>
      <c r="Q22" s="151" t="s">
        <v>12</v>
      </c>
      <c r="R22" s="223" t="s">
        <v>42</v>
      </c>
      <c r="S22" s="105"/>
    </row>
    <row r="23" spans="1:19" ht="16.5" thickBot="1">
      <c r="A23" s="101"/>
      <c r="B23" s="174"/>
      <c r="C23" s="221"/>
      <c r="D23" s="175"/>
      <c r="E23" s="222" t="s">
        <v>6</v>
      </c>
      <c r="F23" s="211"/>
      <c r="G23" s="210" t="s">
        <v>7</v>
      </c>
      <c r="H23" s="211"/>
      <c r="I23" s="210" t="s">
        <v>8</v>
      </c>
      <c r="J23" s="211"/>
      <c r="K23" s="210" t="s">
        <v>9</v>
      </c>
      <c r="L23" s="211"/>
      <c r="M23" s="210" t="s">
        <v>10</v>
      </c>
      <c r="N23" s="211"/>
      <c r="O23" s="210" t="s">
        <v>11</v>
      </c>
      <c r="P23" s="225"/>
      <c r="Q23" s="152"/>
      <c r="R23" s="224"/>
      <c r="S23" s="105"/>
    </row>
    <row r="24" spans="1:19" ht="15.75">
      <c r="A24" s="101"/>
      <c r="B24" s="216">
        <f>E9</f>
        <v>1</v>
      </c>
      <c r="C24" s="217"/>
      <c r="D24" s="63" t="s">
        <v>20</v>
      </c>
      <c r="E24" s="12">
        <f>E18*E12*M17</f>
        <v>4.648221343873518</v>
      </c>
      <c r="F24" s="90">
        <v>4</v>
      </c>
      <c r="G24" s="13">
        <f>F18*E12*M17</f>
        <v>1.8972332015810276</v>
      </c>
      <c r="H24" s="90">
        <v>2</v>
      </c>
      <c r="I24" s="13">
        <f>G18*E12*M17</f>
        <v>0</v>
      </c>
      <c r="J24" s="90"/>
      <c r="K24" s="13">
        <f>H18*E12*M17</f>
        <v>0</v>
      </c>
      <c r="L24" s="90"/>
      <c r="M24" s="13">
        <f>I18*E12*M17</f>
        <v>0</v>
      </c>
      <c r="N24" s="90"/>
      <c r="O24" s="13">
        <f>J18*E12*M17</f>
        <v>0</v>
      </c>
      <c r="P24" s="94"/>
      <c r="Q24" s="14">
        <f>E24+G24+I24+K24+M24+O24</f>
        <v>6.545454545454545</v>
      </c>
      <c r="R24" s="75">
        <f>F24+H24+J24+L24+N24+P24</f>
        <v>6</v>
      </c>
      <c r="S24" s="105"/>
    </row>
    <row r="25" spans="1:19" ht="16.5" thickBot="1">
      <c r="A25" s="101"/>
      <c r="B25" s="218"/>
      <c r="C25" s="219"/>
      <c r="D25" s="64" t="s">
        <v>21</v>
      </c>
      <c r="E25" s="15">
        <f>E18*E12*O17</f>
        <v>2.324110671936759</v>
      </c>
      <c r="F25" s="91">
        <v>2</v>
      </c>
      <c r="G25" s="96">
        <f>F18*E12*O17</f>
        <v>0.9486166007905138</v>
      </c>
      <c r="H25" s="91">
        <v>1</v>
      </c>
      <c r="I25" s="96">
        <f>G18*E12*O17</f>
        <v>0</v>
      </c>
      <c r="J25" s="91"/>
      <c r="K25" s="96">
        <f>H18*E12*O17</f>
        <v>0</v>
      </c>
      <c r="L25" s="91"/>
      <c r="M25" s="96">
        <f>I18*E12*O17</f>
        <v>0</v>
      </c>
      <c r="N25" s="91"/>
      <c r="O25" s="96">
        <f>J18*E12*O17</f>
        <v>0</v>
      </c>
      <c r="P25" s="95"/>
      <c r="Q25" s="20">
        <f>E25+G25+I25+K25+M25+O25</f>
        <v>3.2727272727272725</v>
      </c>
      <c r="R25" s="76">
        <f>F25+H25+J25+L25+N25+P25</f>
        <v>3</v>
      </c>
      <c r="S25" s="105"/>
    </row>
    <row r="26" spans="1:19" ht="16.5" thickBot="1">
      <c r="A26" s="101"/>
      <c r="B26" s="206">
        <f>F9</f>
        <v>2</v>
      </c>
      <c r="C26" s="207"/>
      <c r="D26" s="63" t="s">
        <v>20</v>
      </c>
      <c r="E26" s="16">
        <f>E18*F12*M17</f>
        <v>16.656126482213438</v>
      </c>
      <c r="F26" s="92">
        <v>17</v>
      </c>
      <c r="G26" s="13">
        <f>F18*F12*M17</f>
        <v>6.798418972332016</v>
      </c>
      <c r="H26" s="90">
        <v>7</v>
      </c>
      <c r="I26" s="13">
        <f>G18*F12*M17</f>
        <v>0</v>
      </c>
      <c r="J26" s="90"/>
      <c r="K26" s="13">
        <f>H18*F12*M17</f>
        <v>0</v>
      </c>
      <c r="L26" s="90"/>
      <c r="M26" s="13">
        <f>I18*F12*M17</f>
        <v>0</v>
      </c>
      <c r="N26" s="90"/>
      <c r="O26" s="17">
        <f>J18*F12*M17</f>
        <v>0</v>
      </c>
      <c r="P26" s="94"/>
      <c r="Q26" s="14">
        <f aca="true" t="shared" si="0" ref="Q26:Q49">E26+G26+I26+K26+M26+O26</f>
        <v>23.454545454545453</v>
      </c>
      <c r="R26" s="75">
        <f aca="true" t="shared" si="1" ref="R26:R48">F26+H26+J26+L26+N26+P26</f>
        <v>24</v>
      </c>
      <c r="S26" s="105"/>
    </row>
    <row r="27" spans="1:19" ht="16.5" thickBot="1">
      <c r="A27" s="101"/>
      <c r="B27" s="206"/>
      <c r="C27" s="207"/>
      <c r="D27" s="65" t="s">
        <v>21</v>
      </c>
      <c r="E27" s="15">
        <f>E18*F12*O17</f>
        <v>8.328063241106719</v>
      </c>
      <c r="F27" s="91">
        <v>8.5</v>
      </c>
      <c r="G27" s="18">
        <f>F18*F12*O17</f>
        <v>3.399209486166008</v>
      </c>
      <c r="H27" s="91">
        <v>3.5</v>
      </c>
      <c r="I27" s="18">
        <f>G18*F12*O17</f>
        <v>0</v>
      </c>
      <c r="J27" s="91"/>
      <c r="K27" s="18">
        <f>H18*F12*O17</f>
        <v>0</v>
      </c>
      <c r="L27" s="91"/>
      <c r="M27" s="18">
        <f>I18*F12*O17</f>
        <v>0</v>
      </c>
      <c r="N27" s="91"/>
      <c r="O27" s="19">
        <f>J18*F12*O17</f>
        <v>0</v>
      </c>
      <c r="P27" s="91"/>
      <c r="Q27" s="20">
        <f t="shared" si="0"/>
        <v>11.727272727272727</v>
      </c>
      <c r="R27" s="76">
        <f t="shared" si="1"/>
        <v>12</v>
      </c>
      <c r="S27" s="105"/>
    </row>
    <row r="28" spans="1:19" ht="16.5" thickBot="1">
      <c r="A28" s="101"/>
      <c r="B28" s="206">
        <f>G9</f>
        <v>3</v>
      </c>
      <c r="C28" s="207"/>
      <c r="D28" s="63" t="s">
        <v>20</v>
      </c>
      <c r="E28" s="12">
        <f>E18*G12*M17</f>
        <v>0</v>
      </c>
      <c r="F28" s="93"/>
      <c r="G28" s="13">
        <f>F18*G12*M17</f>
        <v>0</v>
      </c>
      <c r="H28" s="90"/>
      <c r="I28" s="13">
        <f>G18*G12*M17</f>
        <v>0</v>
      </c>
      <c r="J28" s="90"/>
      <c r="K28" s="13">
        <f>H18*G12*M17</f>
        <v>0</v>
      </c>
      <c r="L28" s="90"/>
      <c r="M28" s="13">
        <f>I18*G12*M17</f>
        <v>0</v>
      </c>
      <c r="N28" s="90"/>
      <c r="O28" s="17">
        <f>J18*G12*M17</f>
        <v>0</v>
      </c>
      <c r="P28" s="94"/>
      <c r="Q28" s="14">
        <f t="shared" si="0"/>
        <v>0</v>
      </c>
      <c r="R28" s="75">
        <f t="shared" si="1"/>
        <v>0</v>
      </c>
      <c r="S28" s="105"/>
    </row>
    <row r="29" spans="1:19" ht="16.5" thickBot="1">
      <c r="A29" s="101"/>
      <c r="B29" s="206"/>
      <c r="C29" s="207"/>
      <c r="D29" s="65" t="s">
        <v>21</v>
      </c>
      <c r="E29" s="21">
        <f>E18*G12*O17</f>
        <v>0</v>
      </c>
      <c r="F29" s="91"/>
      <c r="G29" s="18">
        <f>F18*G12*O17</f>
        <v>0</v>
      </c>
      <c r="H29" s="91"/>
      <c r="I29" s="18">
        <f>G18*G12*O17</f>
        <v>0</v>
      </c>
      <c r="J29" s="91"/>
      <c r="K29" s="18">
        <f>H18*G12*O17</f>
        <v>0</v>
      </c>
      <c r="L29" s="91"/>
      <c r="M29" s="18">
        <f>I18*G12*O17</f>
        <v>0</v>
      </c>
      <c r="N29" s="91"/>
      <c r="O29" s="19">
        <f>J18*G12*O17</f>
        <v>0</v>
      </c>
      <c r="P29" s="91"/>
      <c r="Q29" s="20">
        <f t="shared" si="0"/>
        <v>0</v>
      </c>
      <c r="R29" s="76">
        <f t="shared" si="1"/>
        <v>0</v>
      </c>
      <c r="S29" s="105"/>
    </row>
    <row r="30" spans="1:19" ht="16.5" thickBot="1">
      <c r="A30" s="101"/>
      <c r="B30" s="206">
        <f>H9</f>
        <v>4</v>
      </c>
      <c r="C30" s="207"/>
      <c r="D30" s="63" t="s">
        <v>20</v>
      </c>
      <c r="E30" s="12">
        <f>E18*H12*M17</f>
        <v>0</v>
      </c>
      <c r="F30" s="93"/>
      <c r="G30" s="13">
        <f>F18*H12*M17</f>
        <v>0</v>
      </c>
      <c r="H30" s="90"/>
      <c r="I30" s="13">
        <f>G18*H12*M17</f>
        <v>0</v>
      </c>
      <c r="J30" s="90"/>
      <c r="K30" s="13">
        <f>H18*H12*M17</f>
        <v>0</v>
      </c>
      <c r="L30" s="90"/>
      <c r="M30" s="13">
        <f>I18*H12*M17</f>
        <v>0</v>
      </c>
      <c r="N30" s="90"/>
      <c r="O30" s="17">
        <f>J18*H12*M17</f>
        <v>0</v>
      </c>
      <c r="P30" s="94"/>
      <c r="Q30" s="14">
        <f t="shared" si="0"/>
        <v>0</v>
      </c>
      <c r="R30" s="75">
        <f t="shared" si="1"/>
        <v>0</v>
      </c>
      <c r="S30" s="105"/>
    </row>
    <row r="31" spans="1:19" ht="16.5" thickBot="1">
      <c r="A31" s="101"/>
      <c r="B31" s="206"/>
      <c r="C31" s="207"/>
      <c r="D31" s="65" t="s">
        <v>21</v>
      </c>
      <c r="E31" s="21">
        <f>E18*H12*O17</f>
        <v>0</v>
      </c>
      <c r="F31" s="91"/>
      <c r="G31" s="18">
        <f>F18*H12*O17</f>
        <v>0</v>
      </c>
      <c r="H31" s="91"/>
      <c r="I31" s="18">
        <f>G18*H12*O17</f>
        <v>0</v>
      </c>
      <c r="J31" s="91"/>
      <c r="K31" s="18">
        <f>H18*H12*O17</f>
        <v>0</v>
      </c>
      <c r="L31" s="91"/>
      <c r="M31" s="18">
        <f>I18*H12*O17</f>
        <v>0</v>
      </c>
      <c r="N31" s="91"/>
      <c r="O31" s="19">
        <f>J18*H12*O17</f>
        <v>0</v>
      </c>
      <c r="P31" s="91"/>
      <c r="Q31" s="20">
        <f t="shared" si="0"/>
        <v>0</v>
      </c>
      <c r="R31" s="76">
        <f t="shared" si="1"/>
        <v>0</v>
      </c>
      <c r="S31" s="105"/>
    </row>
    <row r="32" spans="1:19" ht="16.5" thickBot="1">
      <c r="A32" s="101"/>
      <c r="B32" s="206">
        <f>I9</f>
        <v>5</v>
      </c>
      <c r="C32" s="207"/>
      <c r="D32" s="63" t="s">
        <v>20</v>
      </c>
      <c r="E32" s="12">
        <f>E18*I12*M17</f>
        <v>0</v>
      </c>
      <c r="F32" s="93"/>
      <c r="G32" s="13">
        <f>F18*I12*M17</f>
        <v>0</v>
      </c>
      <c r="H32" s="90"/>
      <c r="I32" s="13">
        <f>G18*I12*M17</f>
        <v>0</v>
      </c>
      <c r="J32" s="90"/>
      <c r="K32" s="13">
        <f>H18*I12*M17</f>
        <v>0</v>
      </c>
      <c r="L32" s="90"/>
      <c r="M32" s="13">
        <f>I18*I12*M17</f>
        <v>0</v>
      </c>
      <c r="N32" s="90"/>
      <c r="O32" s="17">
        <f>J18*I12*M17</f>
        <v>0</v>
      </c>
      <c r="P32" s="94"/>
      <c r="Q32" s="14">
        <f t="shared" si="0"/>
        <v>0</v>
      </c>
      <c r="R32" s="75">
        <f t="shared" si="1"/>
        <v>0</v>
      </c>
      <c r="S32" s="105"/>
    </row>
    <row r="33" spans="1:19" ht="16.5" thickBot="1">
      <c r="A33" s="101"/>
      <c r="B33" s="206"/>
      <c r="C33" s="207"/>
      <c r="D33" s="65" t="s">
        <v>21</v>
      </c>
      <c r="E33" s="21">
        <f>E18*I12*O17</f>
        <v>0</v>
      </c>
      <c r="F33" s="91"/>
      <c r="G33" s="18">
        <f>F18*I12*O17</f>
        <v>0</v>
      </c>
      <c r="H33" s="91"/>
      <c r="I33" s="18">
        <f>G18*I12*O17</f>
        <v>0</v>
      </c>
      <c r="J33" s="91"/>
      <c r="K33" s="18">
        <f>H18*I12*O17</f>
        <v>0</v>
      </c>
      <c r="L33" s="91"/>
      <c r="M33" s="18">
        <f>I18*I12*O17</f>
        <v>0</v>
      </c>
      <c r="N33" s="91"/>
      <c r="O33" s="19">
        <f>J18*I12*O17</f>
        <v>0</v>
      </c>
      <c r="P33" s="91"/>
      <c r="Q33" s="20">
        <f t="shared" si="0"/>
        <v>0</v>
      </c>
      <c r="R33" s="76">
        <f t="shared" si="1"/>
        <v>0</v>
      </c>
      <c r="S33" s="105"/>
    </row>
    <row r="34" spans="1:19" ht="16.5" thickBot="1">
      <c r="A34" s="101"/>
      <c r="B34" s="206">
        <f>J9</f>
        <v>6</v>
      </c>
      <c r="C34" s="207"/>
      <c r="D34" s="63" t="s">
        <v>20</v>
      </c>
      <c r="E34" s="12">
        <f>E18*J12*M17</f>
        <v>0</v>
      </c>
      <c r="F34" s="93"/>
      <c r="G34" s="13">
        <f>F18*J12*M17</f>
        <v>0</v>
      </c>
      <c r="H34" s="90"/>
      <c r="I34" s="13">
        <f>G18*J12*M17</f>
        <v>0</v>
      </c>
      <c r="J34" s="90"/>
      <c r="K34" s="13">
        <f>H18*J12*M17</f>
        <v>0</v>
      </c>
      <c r="L34" s="90"/>
      <c r="M34" s="13">
        <f>I18*J12*M17</f>
        <v>0</v>
      </c>
      <c r="N34" s="90"/>
      <c r="O34" s="17">
        <f>J18*J12*M17</f>
        <v>0</v>
      </c>
      <c r="P34" s="94"/>
      <c r="Q34" s="14">
        <f t="shared" si="0"/>
        <v>0</v>
      </c>
      <c r="R34" s="75">
        <f t="shared" si="1"/>
        <v>0</v>
      </c>
      <c r="S34" s="105"/>
    </row>
    <row r="35" spans="1:19" ht="16.5" thickBot="1">
      <c r="A35" s="101"/>
      <c r="B35" s="206"/>
      <c r="C35" s="207"/>
      <c r="D35" s="65" t="s">
        <v>21</v>
      </c>
      <c r="E35" s="21">
        <f>E18*J12*O17</f>
        <v>0</v>
      </c>
      <c r="F35" s="91"/>
      <c r="G35" s="18">
        <f>F18*J12*O17</f>
        <v>0</v>
      </c>
      <c r="H35" s="91"/>
      <c r="I35" s="18">
        <f>G18*J12*O17</f>
        <v>0</v>
      </c>
      <c r="J35" s="91"/>
      <c r="K35" s="18">
        <f>H18*J12*O17</f>
        <v>0</v>
      </c>
      <c r="L35" s="91"/>
      <c r="M35" s="18">
        <f>I18*J12*O17</f>
        <v>0</v>
      </c>
      <c r="N35" s="91"/>
      <c r="O35" s="19">
        <f>J18*J12*O17</f>
        <v>0</v>
      </c>
      <c r="P35" s="91"/>
      <c r="Q35" s="20">
        <f t="shared" si="0"/>
        <v>0</v>
      </c>
      <c r="R35" s="76">
        <f t="shared" si="1"/>
        <v>0</v>
      </c>
      <c r="S35" s="105"/>
    </row>
    <row r="36" spans="1:19" ht="16.5" thickBot="1">
      <c r="A36" s="101"/>
      <c r="B36" s="206">
        <v>7</v>
      </c>
      <c r="C36" s="207"/>
      <c r="D36" s="63" t="s">
        <v>20</v>
      </c>
      <c r="E36" s="12">
        <f>E18*K12*M17</f>
        <v>0</v>
      </c>
      <c r="F36" s="93"/>
      <c r="G36" s="13">
        <f>F18*K12*M17</f>
        <v>0</v>
      </c>
      <c r="H36" s="90"/>
      <c r="I36" s="13">
        <f>G18*K12*M17</f>
        <v>0</v>
      </c>
      <c r="J36" s="90"/>
      <c r="K36" s="13">
        <f>H18*K12*M17</f>
        <v>0</v>
      </c>
      <c r="L36" s="90"/>
      <c r="M36" s="13">
        <f>I18*K12*M17</f>
        <v>0</v>
      </c>
      <c r="N36" s="90"/>
      <c r="O36" s="17">
        <f>J18*K12*M17</f>
        <v>0</v>
      </c>
      <c r="P36" s="94"/>
      <c r="Q36" s="14">
        <f t="shared" si="0"/>
        <v>0</v>
      </c>
      <c r="R36" s="75">
        <f t="shared" si="1"/>
        <v>0</v>
      </c>
      <c r="S36" s="105"/>
    </row>
    <row r="37" spans="1:19" ht="16.5" thickBot="1">
      <c r="A37" s="101"/>
      <c r="B37" s="206"/>
      <c r="C37" s="207"/>
      <c r="D37" s="64" t="s">
        <v>21</v>
      </c>
      <c r="E37" s="21">
        <f>E18*K12*O17</f>
        <v>0</v>
      </c>
      <c r="F37" s="91"/>
      <c r="G37" s="18">
        <f>F18*K12*O17</f>
        <v>0</v>
      </c>
      <c r="H37" s="91"/>
      <c r="I37" s="18">
        <f>G18*K12*O17</f>
        <v>0</v>
      </c>
      <c r="J37" s="91"/>
      <c r="K37" s="18">
        <f>H18*K12*O17</f>
        <v>0</v>
      </c>
      <c r="L37" s="91"/>
      <c r="M37" s="18">
        <f>I18*K12*O17</f>
        <v>0</v>
      </c>
      <c r="N37" s="91"/>
      <c r="O37" s="19">
        <f>J18*K12*O17</f>
        <v>0</v>
      </c>
      <c r="P37" s="91"/>
      <c r="Q37" s="20">
        <f t="shared" si="0"/>
        <v>0</v>
      </c>
      <c r="R37" s="76">
        <f t="shared" si="1"/>
        <v>0</v>
      </c>
      <c r="S37" s="105"/>
    </row>
    <row r="38" spans="1:19" ht="16.5" thickBot="1">
      <c r="A38" s="101"/>
      <c r="B38" s="206">
        <v>8</v>
      </c>
      <c r="C38" s="207"/>
      <c r="D38" s="63" t="s">
        <v>20</v>
      </c>
      <c r="E38" s="12">
        <f>E18*L12*M17</f>
        <v>0</v>
      </c>
      <c r="F38" s="93"/>
      <c r="G38" s="13">
        <f>F18*L12*M17</f>
        <v>0</v>
      </c>
      <c r="H38" s="90"/>
      <c r="I38" s="13">
        <f>G18*L12*M17</f>
        <v>0</v>
      </c>
      <c r="J38" s="90"/>
      <c r="K38" s="13">
        <f>H18*L12*M17</f>
        <v>0</v>
      </c>
      <c r="L38" s="90"/>
      <c r="M38" s="13">
        <f>I18*L12*M17</f>
        <v>0</v>
      </c>
      <c r="N38" s="90"/>
      <c r="O38" s="17">
        <f>J18*L12*M17</f>
        <v>0</v>
      </c>
      <c r="P38" s="94"/>
      <c r="Q38" s="14">
        <f t="shared" si="0"/>
        <v>0</v>
      </c>
      <c r="R38" s="75">
        <f t="shared" si="1"/>
        <v>0</v>
      </c>
      <c r="S38" s="105"/>
    </row>
    <row r="39" spans="1:19" ht="16.5" thickBot="1">
      <c r="A39" s="101"/>
      <c r="B39" s="206"/>
      <c r="C39" s="207"/>
      <c r="D39" s="64" t="s">
        <v>21</v>
      </c>
      <c r="E39" s="21">
        <f>E18*L12*O17</f>
        <v>0</v>
      </c>
      <c r="F39" s="91"/>
      <c r="G39" s="18">
        <f>F18*L12*O17</f>
        <v>0</v>
      </c>
      <c r="H39" s="91"/>
      <c r="I39" s="18">
        <f>G18*L12*O17</f>
        <v>0</v>
      </c>
      <c r="J39" s="91"/>
      <c r="K39" s="18">
        <f>H18*L12*O17</f>
        <v>0</v>
      </c>
      <c r="L39" s="91"/>
      <c r="M39" s="18">
        <f>I18*L12*O17</f>
        <v>0</v>
      </c>
      <c r="N39" s="91"/>
      <c r="O39" s="19">
        <f>J18*L12*O17</f>
        <v>0</v>
      </c>
      <c r="P39" s="91"/>
      <c r="Q39" s="20">
        <f t="shared" si="0"/>
        <v>0</v>
      </c>
      <c r="R39" s="76">
        <f t="shared" si="1"/>
        <v>0</v>
      </c>
      <c r="S39" s="105"/>
    </row>
    <row r="40" spans="1:19" ht="16.5" thickBot="1">
      <c r="A40" s="101"/>
      <c r="B40" s="206">
        <v>9</v>
      </c>
      <c r="C40" s="207"/>
      <c r="D40" s="63" t="s">
        <v>20</v>
      </c>
      <c r="E40" s="12">
        <f>E18*M12*M17</f>
        <v>0</v>
      </c>
      <c r="F40" s="93"/>
      <c r="G40" s="13">
        <f>F18*M12*M17</f>
        <v>0</v>
      </c>
      <c r="H40" s="90"/>
      <c r="I40" s="13">
        <f>G18*M12*M17</f>
        <v>0</v>
      </c>
      <c r="J40" s="90"/>
      <c r="K40" s="13">
        <f>H18*M12*M17</f>
        <v>0</v>
      </c>
      <c r="L40" s="90"/>
      <c r="M40" s="13">
        <f>I18*M12*M17</f>
        <v>0</v>
      </c>
      <c r="N40" s="90"/>
      <c r="O40" s="17">
        <f>J18*M12*M17</f>
        <v>0</v>
      </c>
      <c r="P40" s="94"/>
      <c r="Q40" s="14">
        <f t="shared" si="0"/>
        <v>0</v>
      </c>
      <c r="R40" s="75">
        <f t="shared" si="1"/>
        <v>0</v>
      </c>
      <c r="S40" s="105"/>
    </row>
    <row r="41" spans="1:19" ht="16.5" thickBot="1">
      <c r="A41" s="101"/>
      <c r="B41" s="206"/>
      <c r="C41" s="207"/>
      <c r="D41" s="64" t="s">
        <v>21</v>
      </c>
      <c r="E41" s="21">
        <f>E18*M12*O17</f>
        <v>0</v>
      </c>
      <c r="F41" s="91"/>
      <c r="G41" s="18">
        <f>F18*M12*O17</f>
        <v>0</v>
      </c>
      <c r="H41" s="91"/>
      <c r="I41" s="18">
        <f>G18*M12*O17</f>
        <v>0</v>
      </c>
      <c r="J41" s="91"/>
      <c r="K41" s="18">
        <f>H18*M12*O17</f>
        <v>0</v>
      </c>
      <c r="L41" s="91"/>
      <c r="M41" s="18">
        <f>I18*M12*O17</f>
        <v>0</v>
      </c>
      <c r="N41" s="91"/>
      <c r="O41" s="19">
        <f>J18*M12*O17</f>
        <v>0</v>
      </c>
      <c r="P41" s="91"/>
      <c r="Q41" s="20">
        <f t="shared" si="0"/>
        <v>0</v>
      </c>
      <c r="R41" s="76">
        <f t="shared" si="1"/>
        <v>0</v>
      </c>
      <c r="S41" s="105"/>
    </row>
    <row r="42" spans="1:19" ht="16.5" thickBot="1">
      <c r="A42" s="101"/>
      <c r="B42" s="206">
        <v>10</v>
      </c>
      <c r="C42" s="207"/>
      <c r="D42" s="63" t="s">
        <v>20</v>
      </c>
      <c r="E42" s="12">
        <f>E18*N12*M17</f>
        <v>0</v>
      </c>
      <c r="F42" s="93"/>
      <c r="G42" s="13">
        <f>F18*N12*M17</f>
        <v>0</v>
      </c>
      <c r="H42" s="90"/>
      <c r="I42" s="13">
        <f>G18*N12*M17</f>
        <v>0</v>
      </c>
      <c r="J42" s="90"/>
      <c r="K42" s="13">
        <f>H18*N12*M17</f>
        <v>0</v>
      </c>
      <c r="L42" s="90"/>
      <c r="M42" s="13">
        <f>I18*N12*M17</f>
        <v>0</v>
      </c>
      <c r="N42" s="90"/>
      <c r="O42" s="17">
        <f>J18*N12*M17</f>
        <v>0</v>
      </c>
      <c r="P42" s="94"/>
      <c r="Q42" s="14">
        <f t="shared" si="0"/>
        <v>0</v>
      </c>
      <c r="R42" s="75">
        <f t="shared" si="1"/>
        <v>0</v>
      </c>
      <c r="S42" s="105"/>
    </row>
    <row r="43" spans="1:19" ht="16.5" thickBot="1">
      <c r="A43" s="101"/>
      <c r="B43" s="206"/>
      <c r="C43" s="207"/>
      <c r="D43" s="64" t="s">
        <v>21</v>
      </c>
      <c r="E43" s="21">
        <f>E18*N12*O17</f>
        <v>0</v>
      </c>
      <c r="F43" s="91"/>
      <c r="G43" s="18">
        <f>F18*N12*O17</f>
        <v>0</v>
      </c>
      <c r="H43" s="91"/>
      <c r="I43" s="18">
        <f>G18*N12*O17</f>
        <v>0</v>
      </c>
      <c r="J43" s="91"/>
      <c r="K43" s="18">
        <f>H18*N12*O17</f>
        <v>0</v>
      </c>
      <c r="L43" s="91"/>
      <c r="M43" s="18">
        <f>I18*N12*O17</f>
        <v>0</v>
      </c>
      <c r="N43" s="91"/>
      <c r="O43" s="19">
        <f>J18*N12*O17</f>
        <v>0</v>
      </c>
      <c r="P43" s="91"/>
      <c r="Q43" s="20">
        <f t="shared" si="0"/>
        <v>0</v>
      </c>
      <c r="R43" s="76">
        <f t="shared" si="1"/>
        <v>0</v>
      </c>
      <c r="S43" s="105"/>
    </row>
    <row r="44" spans="1:19" ht="16.5" thickBot="1">
      <c r="A44" s="101"/>
      <c r="B44" s="206">
        <v>11</v>
      </c>
      <c r="C44" s="207"/>
      <c r="D44" s="63" t="s">
        <v>20</v>
      </c>
      <c r="E44" s="12">
        <f>E18*O12*M17</f>
        <v>0</v>
      </c>
      <c r="F44" s="93"/>
      <c r="G44" s="13">
        <f>F18*O12*M17</f>
        <v>0</v>
      </c>
      <c r="H44" s="90"/>
      <c r="I44" s="13">
        <f>G18*O12*M17</f>
        <v>0</v>
      </c>
      <c r="J44" s="90"/>
      <c r="K44" s="13">
        <f>H18*O12*M17</f>
        <v>0</v>
      </c>
      <c r="L44" s="90"/>
      <c r="M44" s="13">
        <f>I18*O12*M17</f>
        <v>0</v>
      </c>
      <c r="N44" s="90"/>
      <c r="O44" s="17">
        <f>J18*O12*M17</f>
        <v>0</v>
      </c>
      <c r="P44" s="94"/>
      <c r="Q44" s="14">
        <f t="shared" si="0"/>
        <v>0</v>
      </c>
      <c r="R44" s="75">
        <f t="shared" si="1"/>
        <v>0</v>
      </c>
      <c r="S44" s="105"/>
    </row>
    <row r="45" spans="1:19" ht="16.5" thickBot="1">
      <c r="A45" s="101"/>
      <c r="B45" s="206"/>
      <c r="C45" s="207"/>
      <c r="D45" s="64" t="s">
        <v>21</v>
      </c>
      <c r="E45" s="21">
        <f>E18*O12*O17</f>
        <v>0</v>
      </c>
      <c r="F45" s="91"/>
      <c r="G45" s="18">
        <f>F18*O12*O17</f>
        <v>0</v>
      </c>
      <c r="H45" s="91"/>
      <c r="I45" s="18">
        <f>G18*O12*O17</f>
        <v>0</v>
      </c>
      <c r="J45" s="91"/>
      <c r="K45" s="18">
        <f>H18*O12*O17</f>
        <v>0</v>
      </c>
      <c r="L45" s="91"/>
      <c r="M45" s="18">
        <f>I18*O12*O17</f>
        <v>0</v>
      </c>
      <c r="N45" s="91"/>
      <c r="O45" s="19">
        <f>J18*O12*O17</f>
        <v>0</v>
      </c>
      <c r="P45" s="91"/>
      <c r="Q45" s="20">
        <f t="shared" si="0"/>
        <v>0</v>
      </c>
      <c r="R45" s="76">
        <f t="shared" si="1"/>
        <v>0</v>
      </c>
      <c r="S45" s="105"/>
    </row>
    <row r="46" spans="1:19" ht="16.5" thickBot="1">
      <c r="A46" s="101"/>
      <c r="B46" s="206">
        <v>12</v>
      </c>
      <c r="C46" s="207"/>
      <c r="D46" s="63" t="s">
        <v>20</v>
      </c>
      <c r="E46" s="12">
        <f>E18*P12*M17</f>
        <v>0</v>
      </c>
      <c r="F46" s="93"/>
      <c r="G46" s="13">
        <f>F18*P12*M17</f>
        <v>0</v>
      </c>
      <c r="H46" s="90"/>
      <c r="I46" s="13">
        <f>G18*P12*M17</f>
        <v>0</v>
      </c>
      <c r="J46" s="90"/>
      <c r="K46" s="13">
        <f>H18*P12*M17</f>
        <v>0</v>
      </c>
      <c r="L46" s="90"/>
      <c r="M46" s="13">
        <f>I18*P12*M17</f>
        <v>0</v>
      </c>
      <c r="N46" s="90"/>
      <c r="O46" s="17">
        <f>J18*P12*M17</f>
        <v>0</v>
      </c>
      <c r="P46" s="94"/>
      <c r="Q46" s="14">
        <f t="shared" si="0"/>
        <v>0</v>
      </c>
      <c r="R46" s="75">
        <f t="shared" si="1"/>
        <v>0</v>
      </c>
      <c r="S46" s="105"/>
    </row>
    <row r="47" spans="1:19" ht="16.5" thickBot="1">
      <c r="A47" s="101"/>
      <c r="B47" s="206"/>
      <c r="C47" s="207"/>
      <c r="D47" s="64" t="s">
        <v>21</v>
      </c>
      <c r="E47" s="21">
        <f>E18*P12*O17</f>
        <v>0</v>
      </c>
      <c r="F47" s="91"/>
      <c r="G47" s="18">
        <f>F18*P12*O17</f>
        <v>0</v>
      </c>
      <c r="H47" s="91"/>
      <c r="I47" s="18">
        <f>G18*P12*O17</f>
        <v>0</v>
      </c>
      <c r="J47" s="91"/>
      <c r="K47" s="18">
        <f>H18*P12*O17</f>
        <v>0</v>
      </c>
      <c r="L47" s="91"/>
      <c r="M47" s="18">
        <f>I18*P12*O17</f>
        <v>0</v>
      </c>
      <c r="N47" s="91"/>
      <c r="O47" s="19">
        <f>J18*P12*O17</f>
        <v>0</v>
      </c>
      <c r="P47" s="91"/>
      <c r="Q47" s="20">
        <f t="shared" si="0"/>
        <v>0</v>
      </c>
      <c r="R47" s="76">
        <f t="shared" si="1"/>
        <v>0</v>
      </c>
      <c r="S47" s="105"/>
    </row>
    <row r="48" spans="1:19" ht="16.5" thickBot="1">
      <c r="A48" s="101"/>
      <c r="B48" s="212" t="s">
        <v>12</v>
      </c>
      <c r="C48" s="213"/>
      <c r="D48" s="63" t="s">
        <v>20</v>
      </c>
      <c r="E48" s="12">
        <f aca="true" t="shared" si="2" ref="E48:P48">E24+E26+E28+E30+E32+E34+E36+E38+E40+E42+E44+E46</f>
        <v>21.304347826086953</v>
      </c>
      <c r="F48" s="77">
        <f t="shared" si="2"/>
        <v>21</v>
      </c>
      <c r="G48" s="12">
        <f t="shared" si="2"/>
        <v>8.695652173913043</v>
      </c>
      <c r="H48" s="77">
        <f t="shared" si="2"/>
        <v>9</v>
      </c>
      <c r="I48" s="12">
        <f t="shared" si="2"/>
        <v>0</v>
      </c>
      <c r="J48" s="77">
        <f t="shared" si="2"/>
        <v>0</v>
      </c>
      <c r="K48" s="12">
        <f t="shared" si="2"/>
        <v>0</v>
      </c>
      <c r="L48" s="77">
        <f t="shared" si="2"/>
        <v>0</v>
      </c>
      <c r="M48" s="12">
        <f t="shared" si="2"/>
        <v>0</v>
      </c>
      <c r="N48" s="77">
        <f t="shared" si="2"/>
        <v>0</v>
      </c>
      <c r="O48" s="78">
        <f t="shared" si="2"/>
        <v>0</v>
      </c>
      <c r="P48" s="79">
        <f t="shared" si="2"/>
        <v>0</v>
      </c>
      <c r="Q48" s="14">
        <f t="shared" si="0"/>
        <v>29.999999999999996</v>
      </c>
      <c r="R48" s="75">
        <f t="shared" si="1"/>
        <v>30</v>
      </c>
      <c r="S48" s="105"/>
    </row>
    <row r="49" spans="1:19" ht="16.5" thickBot="1">
      <c r="A49" s="101"/>
      <c r="B49" s="212"/>
      <c r="C49" s="213"/>
      <c r="D49" s="65" t="s">
        <v>21</v>
      </c>
      <c r="E49" s="21">
        <f aca="true" t="shared" si="3" ref="E49:P49">E25+E27+E29+E31+E33+E37+E39+E41+E43+E45+E47+E35</f>
        <v>10.652173913043477</v>
      </c>
      <c r="F49" s="80">
        <f t="shared" si="3"/>
        <v>10.5</v>
      </c>
      <c r="G49" s="21">
        <f t="shared" si="3"/>
        <v>4.3478260869565215</v>
      </c>
      <c r="H49" s="80">
        <f t="shared" si="3"/>
        <v>4.5</v>
      </c>
      <c r="I49" s="21">
        <f t="shared" si="3"/>
        <v>0</v>
      </c>
      <c r="J49" s="80">
        <f t="shared" si="3"/>
        <v>0</v>
      </c>
      <c r="K49" s="21">
        <f t="shared" si="3"/>
        <v>0</v>
      </c>
      <c r="L49" s="80">
        <f t="shared" si="3"/>
        <v>0</v>
      </c>
      <c r="M49" s="21">
        <f t="shared" si="3"/>
        <v>0</v>
      </c>
      <c r="N49" s="80">
        <f t="shared" si="3"/>
        <v>0</v>
      </c>
      <c r="O49" s="81">
        <f t="shared" si="3"/>
        <v>0</v>
      </c>
      <c r="P49" s="82">
        <f t="shared" si="3"/>
        <v>0</v>
      </c>
      <c r="Q49" s="20">
        <f t="shared" si="0"/>
        <v>14.999999999999998</v>
      </c>
      <c r="R49" s="76">
        <f>F49+H49+J49+L49+N49+P49</f>
        <v>15</v>
      </c>
      <c r="S49" s="105"/>
    </row>
    <row r="50" spans="1:19" ht="12.75">
      <c r="A50" s="101"/>
      <c r="C50" s="104"/>
      <c r="D50" s="129" t="s">
        <v>41</v>
      </c>
      <c r="E50" s="104"/>
      <c r="F50" s="104"/>
      <c r="G50" s="104"/>
      <c r="H50" s="104"/>
      <c r="I50" s="104"/>
      <c r="J50" s="104"/>
      <c r="K50" s="104"/>
      <c r="L50" s="104"/>
      <c r="M50" s="104"/>
      <c r="N50" s="104"/>
      <c r="O50" s="104"/>
      <c r="P50" s="104"/>
      <c r="Q50" s="104"/>
      <c r="R50" s="104"/>
      <c r="S50" s="105"/>
    </row>
    <row r="51" spans="1:19" ht="12.75">
      <c r="A51" s="101"/>
      <c r="C51" s="104"/>
      <c r="D51" s="129" t="s">
        <v>22</v>
      </c>
      <c r="E51" s="102"/>
      <c r="F51" s="102"/>
      <c r="G51" s="102"/>
      <c r="H51" s="102"/>
      <c r="I51" s="102"/>
      <c r="J51" s="102"/>
      <c r="K51" s="102"/>
      <c r="L51" s="102"/>
      <c r="M51" s="102"/>
      <c r="N51" s="102"/>
      <c r="O51" s="102"/>
      <c r="P51" s="102"/>
      <c r="Q51" s="102"/>
      <c r="R51" s="102"/>
      <c r="S51" s="105"/>
    </row>
    <row r="52" spans="1:19" ht="13.5" thickBot="1">
      <c r="A52" s="101"/>
      <c r="C52" s="104"/>
      <c r="D52" s="129" t="s">
        <v>43</v>
      </c>
      <c r="E52" s="104"/>
      <c r="F52" s="104"/>
      <c r="G52" s="104"/>
      <c r="H52" s="104"/>
      <c r="I52" s="104"/>
      <c r="J52" s="104"/>
      <c r="K52" s="104"/>
      <c r="L52" s="104"/>
      <c r="M52" s="104"/>
      <c r="N52" s="104"/>
      <c r="O52" s="104"/>
      <c r="P52" s="104"/>
      <c r="Q52" s="104"/>
      <c r="R52" s="104"/>
      <c r="S52" s="105"/>
    </row>
    <row r="53" spans="1:19" ht="14.25" thickBot="1" thickTop="1">
      <c r="A53" s="101"/>
      <c r="C53" s="194" t="str">
        <f>تلقائي!C52</f>
        <v>إعداد</v>
      </c>
      <c r="D53" s="195"/>
      <c r="E53" s="195"/>
      <c r="F53" s="195"/>
      <c r="G53" s="195"/>
      <c r="H53" s="195"/>
      <c r="I53" s="195"/>
      <c r="J53" s="195"/>
      <c r="K53" s="195"/>
      <c r="L53" s="195"/>
      <c r="M53" s="195"/>
      <c r="N53" s="195"/>
      <c r="O53" s="195"/>
      <c r="P53" s="195"/>
      <c r="Q53" s="196"/>
      <c r="R53" s="104"/>
      <c r="S53" s="105"/>
    </row>
    <row r="54" spans="1:19" ht="10.5" customHeight="1" thickBot="1" thickTop="1">
      <c r="A54" s="130"/>
      <c r="B54" s="131"/>
      <c r="C54" s="132"/>
      <c r="D54" s="132"/>
      <c r="E54" s="132"/>
      <c r="F54" s="132"/>
      <c r="G54" s="132"/>
      <c r="H54" s="132"/>
      <c r="I54" s="132"/>
      <c r="J54" s="132"/>
      <c r="K54" s="132"/>
      <c r="L54" s="132"/>
      <c r="M54" s="132"/>
      <c r="N54" s="132"/>
      <c r="O54" s="132"/>
      <c r="P54" s="132"/>
      <c r="Q54" s="132"/>
      <c r="R54" s="132"/>
      <c r="S54" s="133"/>
    </row>
    <row r="55" ht="13.5" thickTop="1"/>
  </sheetData>
  <sheetProtection password="E004" sheet="1" objects="1" scenarios="1" formatCells="0" formatColumns="0" formatRows="0" selectLockedCells="1"/>
  <mergeCells count="43">
    <mergeCell ref="R22:R23"/>
    <mergeCell ref="Q22:Q23"/>
    <mergeCell ref="E22:P22"/>
    <mergeCell ref="O23:P23"/>
    <mergeCell ref="I23:J23"/>
    <mergeCell ref="K23:L23"/>
    <mergeCell ref="M23:N23"/>
    <mergeCell ref="B32:C33"/>
    <mergeCell ref="B34:C35"/>
    <mergeCell ref="B26:C27"/>
    <mergeCell ref="B30:C31"/>
    <mergeCell ref="A4:F4"/>
    <mergeCell ref="A5:F5"/>
    <mergeCell ref="B24:C25"/>
    <mergeCell ref="B22:D23"/>
    <mergeCell ref="B7:E7"/>
    <mergeCell ref="E23:F23"/>
    <mergeCell ref="B48:C49"/>
    <mergeCell ref="B36:C37"/>
    <mergeCell ref="B38:C39"/>
    <mergeCell ref="B40:C41"/>
    <mergeCell ref="B42:C43"/>
    <mergeCell ref="B44:C45"/>
    <mergeCell ref="C53:Q53"/>
    <mergeCell ref="Q5:R5"/>
    <mergeCell ref="O5:P5"/>
    <mergeCell ref="M17:N17"/>
    <mergeCell ref="M16:N16"/>
    <mergeCell ref="O17:P17"/>
    <mergeCell ref="B28:C29"/>
    <mergeCell ref="O16:P16"/>
    <mergeCell ref="B46:C47"/>
    <mergeCell ref="G23:H23"/>
    <mergeCell ref="O2:P2"/>
    <mergeCell ref="O3:P3"/>
    <mergeCell ref="A6:F6"/>
    <mergeCell ref="A3:F3"/>
    <mergeCell ref="Q2:R2"/>
    <mergeCell ref="Q3:R3"/>
    <mergeCell ref="Q6:R6"/>
    <mergeCell ref="O4:P4"/>
    <mergeCell ref="Q4:R4"/>
    <mergeCell ref="O6:P6"/>
  </mergeCells>
  <printOptions horizontalCentered="1" verticalCentered="1"/>
  <pageMargins left="0.1968503937007874" right="0.1968503937007874" top="0.1968503937007874" bottom="0.1968503937007874" header="0" footer="0"/>
  <pageSetup horizontalDpi="600" verticalDpi="600" orientation="portrait" paperSize="9" r:id="rId4"/>
  <drawing r:id="rId3"/>
  <legacyDrawing r:id="rId2"/>
  <oleObjects>
    <oleObject progId="MSPhotoEd.3" shapeId="56028" r:id="rId1"/>
  </oleObjects>
</worksheet>
</file>

<file path=xl/worksheets/sheet3.xml><?xml version="1.0" encoding="utf-8"?>
<worksheet xmlns="http://schemas.openxmlformats.org/spreadsheetml/2006/main" xmlns:r="http://schemas.openxmlformats.org/officeDocument/2006/relationships">
  <sheetPr>
    <tabColor indexed="17"/>
  </sheetPr>
  <dimension ref="A1:N20"/>
  <sheetViews>
    <sheetView rightToLeft="1" zoomScale="120" zoomScaleNormal="120" zoomScalePageLayoutView="0" workbookViewId="0" topLeftCell="A18">
      <selection activeCell="B20" sqref="B20:N20"/>
    </sheetView>
  </sheetViews>
  <sheetFormatPr defaultColWidth="9.140625" defaultRowHeight="12.75"/>
  <cols>
    <col min="1" max="1" width="5.57421875" style="0" customWidth="1"/>
    <col min="13" max="13" width="15.28125" style="0" customWidth="1"/>
  </cols>
  <sheetData>
    <row r="1" spans="1:14" ht="21">
      <c r="A1" s="38"/>
      <c r="B1" s="39"/>
      <c r="C1" s="39"/>
      <c r="D1" s="40"/>
      <c r="E1" s="40"/>
      <c r="F1" s="40"/>
      <c r="G1" s="40"/>
      <c r="H1" s="40"/>
      <c r="I1" s="40"/>
      <c r="J1" s="40"/>
      <c r="K1" s="40"/>
      <c r="L1" s="40"/>
      <c r="M1" s="40"/>
      <c r="N1" s="40"/>
    </row>
    <row r="2" spans="1:14" ht="12.75" customHeight="1">
      <c r="A2" s="226" t="s">
        <v>25</v>
      </c>
      <c r="B2" s="226"/>
      <c r="C2" s="226"/>
      <c r="D2" s="226"/>
      <c r="E2" s="40"/>
      <c r="F2" s="40"/>
      <c r="G2" s="40"/>
      <c r="H2" s="40"/>
      <c r="I2" s="40"/>
      <c r="J2" s="40"/>
      <c r="K2" s="40"/>
      <c r="L2" s="40"/>
      <c r="M2" s="40"/>
      <c r="N2" s="40"/>
    </row>
    <row r="3" spans="1:14" ht="12.75" customHeight="1">
      <c r="A3" s="226" t="s">
        <v>49</v>
      </c>
      <c r="B3" s="226"/>
      <c r="C3" s="226"/>
      <c r="D3" s="226"/>
      <c r="E3" s="40"/>
      <c r="F3" s="40"/>
      <c r="G3" s="40"/>
      <c r="H3" s="40"/>
      <c r="I3" s="40"/>
      <c r="J3" s="40"/>
      <c r="K3" s="40"/>
      <c r="L3" s="40"/>
      <c r="M3" s="40"/>
      <c r="N3" s="40"/>
    </row>
    <row r="4" spans="1:14" ht="12.75" customHeight="1">
      <c r="A4" s="226" t="s">
        <v>50</v>
      </c>
      <c r="B4" s="226"/>
      <c r="C4" s="226"/>
      <c r="D4" s="226"/>
      <c r="E4" s="40"/>
      <c r="F4" s="40"/>
      <c r="G4" s="40"/>
      <c r="H4" s="40"/>
      <c r="I4" s="40"/>
      <c r="J4" s="40"/>
      <c r="K4" s="40"/>
      <c r="L4" s="40"/>
      <c r="M4" s="40"/>
      <c r="N4" s="40"/>
    </row>
    <row r="5" spans="1:14" ht="12.75" customHeight="1">
      <c r="A5" s="226" t="s">
        <v>48</v>
      </c>
      <c r="B5" s="226"/>
      <c r="C5" s="226"/>
      <c r="D5" s="226"/>
      <c r="E5" s="40"/>
      <c r="F5" s="40"/>
      <c r="G5" s="40"/>
      <c r="H5" s="40"/>
      <c r="I5" s="40"/>
      <c r="J5" s="40"/>
      <c r="K5" s="40"/>
      <c r="L5" s="40"/>
      <c r="M5" s="40"/>
      <c r="N5" s="40"/>
    </row>
    <row r="6" spans="1:14" ht="12" customHeight="1">
      <c r="A6" s="227"/>
      <c r="B6" s="227"/>
      <c r="C6" s="227"/>
      <c r="D6" s="40"/>
      <c r="E6" s="40"/>
      <c r="F6" s="40"/>
      <c r="G6" s="40"/>
      <c r="H6" s="40"/>
      <c r="I6" s="40"/>
      <c r="J6" s="40"/>
      <c r="K6" s="40"/>
      <c r="L6" s="40"/>
      <c r="M6" s="40"/>
      <c r="N6" s="40"/>
    </row>
    <row r="7" spans="1:14" ht="16.5" customHeight="1">
      <c r="A7" s="39"/>
      <c r="B7" s="39"/>
      <c r="C7" s="39"/>
      <c r="D7" s="40"/>
      <c r="E7" s="40"/>
      <c r="F7" s="40"/>
      <c r="G7" s="40"/>
      <c r="H7" s="41" t="s">
        <v>26</v>
      </c>
      <c r="I7" s="42"/>
      <c r="J7" s="40"/>
      <c r="K7" s="40"/>
      <c r="L7" s="40"/>
      <c r="M7" s="40"/>
      <c r="N7" s="40"/>
    </row>
    <row r="8" spans="1:14" ht="20.25" customHeight="1">
      <c r="A8" s="40"/>
      <c r="B8" s="228" t="s">
        <v>27</v>
      </c>
      <c r="C8" s="228"/>
      <c r="D8" s="228"/>
      <c r="E8" s="228"/>
      <c r="F8" s="228"/>
      <c r="G8" s="228"/>
      <c r="H8" s="228"/>
      <c r="I8" s="228"/>
      <c r="J8" s="228"/>
      <c r="K8" s="228"/>
      <c r="L8" s="228"/>
      <c r="M8" s="228"/>
      <c r="N8" s="40"/>
    </row>
    <row r="9" spans="1:14" ht="93" customHeight="1">
      <c r="A9" s="229"/>
      <c r="B9" s="231" t="s">
        <v>28</v>
      </c>
      <c r="C9" s="232"/>
      <c r="D9" s="232"/>
      <c r="E9" s="232"/>
      <c r="F9" s="232"/>
      <c r="G9" s="232"/>
      <c r="H9" s="232"/>
      <c r="I9" s="232"/>
      <c r="J9" s="232"/>
      <c r="K9" s="232"/>
      <c r="L9" s="232"/>
      <c r="M9" s="232"/>
      <c r="N9" s="40"/>
    </row>
    <row r="10" spans="1:14" ht="19.5" customHeight="1">
      <c r="A10" s="230"/>
      <c r="B10" s="228" t="s">
        <v>29</v>
      </c>
      <c r="C10" s="228"/>
      <c r="D10" s="228"/>
      <c r="E10" s="228"/>
      <c r="F10" s="228"/>
      <c r="G10" s="228"/>
      <c r="H10" s="228"/>
      <c r="I10" s="228"/>
      <c r="J10" s="228"/>
      <c r="K10" s="228"/>
      <c r="L10" s="228"/>
      <c r="M10" s="228"/>
      <c r="N10" s="40"/>
    </row>
    <row r="11" spans="1:14" ht="72.75" customHeight="1">
      <c r="A11" s="43"/>
      <c r="B11" s="231" t="s">
        <v>30</v>
      </c>
      <c r="C11" s="232"/>
      <c r="D11" s="232"/>
      <c r="E11" s="232"/>
      <c r="F11" s="232"/>
      <c r="G11" s="232"/>
      <c r="H11" s="232"/>
      <c r="I11" s="232"/>
      <c r="J11" s="232"/>
      <c r="K11" s="232"/>
      <c r="L11" s="232"/>
      <c r="M11" s="232"/>
      <c r="N11" s="40"/>
    </row>
    <row r="12" spans="1:14" ht="19.5" customHeight="1">
      <c r="A12" s="43"/>
      <c r="B12" s="228" t="s">
        <v>31</v>
      </c>
      <c r="C12" s="228"/>
      <c r="D12" s="228"/>
      <c r="E12" s="228"/>
      <c r="F12" s="228"/>
      <c r="G12" s="228"/>
      <c r="H12" s="228"/>
      <c r="I12" s="228"/>
      <c r="J12" s="228"/>
      <c r="K12" s="228"/>
      <c r="L12" s="228"/>
      <c r="M12" s="228"/>
      <c r="N12" s="40"/>
    </row>
    <row r="13" spans="1:14" ht="235.5" customHeight="1">
      <c r="A13" s="43"/>
      <c r="B13" s="233" t="s">
        <v>37</v>
      </c>
      <c r="C13" s="234"/>
      <c r="D13" s="234"/>
      <c r="E13" s="234"/>
      <c r="F13" s="234"/>
      <c r="G13" s="234"/>
      <c r="H13" s="234"/>
      <c r="I13" s="234"/>
      <c r="J13" s="234"/>
      <c r="K13" s="234"/>
      <c r="L13" s="234"/>
      <c r="M13" s="234"/>
      <c r="N13" s="40"/>
    </row>
    <row r="14" spans="1:14" ht="24" customHeight="1">
      <c r="A14" s="43"/>
      <c r="B14" s="235" t="s">
        <v>32</v>
      </c>
      <c r="C14" s="235"/>
      <c r="D14" s="235"/>
      <c r="E14" s="235"/>
      <c r="F14" s="235"/>
      <c r="G14" s="235"/>
      <c r="H14" s="235"/>
      <c r="I14" s="235"/>
      <c r="J14" s="235"/>
      <c r="K14" s="235"/>
      <c r="L14" s="235"/>
      <c r="M14" s="235"/>
      <c r="N14" s="40"/>
    </row>
    <row r="15" spans="1:14" ht="123.75" customHeight="1">
      <c r="A15" s="43"/>
      <c r="B15" s="233" t="s">
        <v>33</v>
      </c>
      <c r="C15" s="234"/>
      <c r="D15" s="234"/>
      <c r="E15" s="234"/>
      <c r="F15" s="234"/>
      <c r="G15" s="234"/>
      <c r="H15" s="234"/>
      <c r="I15" s="234"/>
      <c r="J15" s="234"/>
      <c r="K15" s="234"/>
      <c r="L15" s="234"/>
      <c r="M15" s="234"/>
      <c r="N15" s="40"/>
    </row>
    <row r="16" spans="1:14" ht="18">
      <c r="A16" s="43"/>
      <c r="B16" s="235" t="s">
        <v>34</v>
      </c>
      <c r="C16" s="235"/>
      <c r="D16" s="235"/>
      <c r="E16" s="235"/>
      <c r="F16" s="235"/>
      <c r="G16" s="235"/>
      <c r="H16" s="235"/>
      <c r="I16" s="235"/>
      <c r="J16" s="235"/>
      <c r="K16" s="235"/>
      <c r="L16" s="235"/>
      <c r="M16" s="235"/>
      <c r="N16" s="40"/>
    </row>
    <row r="17" spans="1:14" ht="100.5" customHeight="1">
      <c r="A17" s="43"/>
      <c r="B17" s="233" t="s">
        <v>35</v>
      </c>
      <c r="C17" s="234"/>
      <c r="D17" s="234"/>
      <c r="E17" s="234"/>
      <c r="F17" s="234"/>
      <c r="G17" s="234"/>
      <c r="H17" s="234"/>
      <c r="I17" s="234"/>
      <c r="J17" s="234"/>
      <c r="K17" s="234"/>
      <c r="L17" s="234"/>
      <c r="M17" s="234"/>
      <c r="N17" s="40"/>
    </row>
    <row r="18" spans="1:14" ht="18">
      <c r="A18" s="43"/>
      <c r="B18" s="235" t="s">
        <v>36</v>
      </c>
      <c r="C18" s="235"/>
      <c r="D18" s="235"/>
      <c r="E18" s="235"/>
      <c r="F18" s="235"/>
      <c r="G18" s="235"/>
      <c r="H18" s="235"/>
      <c r="I18" s="235"/>
      <c r="J18" s="235"/>
      <c r="K18" s="235"/>
      <c r="L18" s="235"/>
      <c r="M18" s="235"/>
      <c r="N18" s="40"/>
    </row>
    <row r="19" spans="1:14" ht="122.25" customHeight="1">
      <c r="A19" s="43"/>
      <c r="B19" s="233" t="s">
        <v>44</v>
      </c>
      <c r="C19" s="234"/>
      <c r="D19" s="234"/>
      <c r="E19" s="234"/>
      <c r="F19" s="234"/>
      <c r="G19" s="234"/>
      <c r="H19" s="234"/>
      <c r="I19" s="234"/>
      <c r="J19" s="234"/>
      <c r="K19" s="234"/>
      <c r="L19" s="234"/>
      <c r="M19" s="234"/>
      <c r="N19" s="40"/>
    </row>
    <row r="20" spans="1:14" ht="50.25" customHeight="1">
      <c r="A20" s="43"/>
      <c r="B20" s="236"/>
      <c r="C20" s="236"/>
      <c r="D20" s="236"/>
      <c r="E20" s="236"/>
      <c r="F20" s="236"/>
      <c r="G20" s="236"/>
      <c r="H20" s="236"/>
      <c r="I20" s="236"/>
      <c r="J20" s="236"/>
      <c r="K20" s="236"/>
      <c r="L20" s="236"/>
      <c r="M20" s="236"/>
      <c r="N20" s="236"/>
    </row>
  </sheetData>
  <sheetProtection selectLockedCells="1" selectUnlockedCells="1"/>
  <mergeCells count="19">
    <mergeCell ref="B14:M14"/>
    <mergeCell ref="B19:M19"/>
    <mergeCell ref="B20:N20"/>
    <mergeCell ref="B15:M15"/>
    <mergeCell ref="B16:M16"/>
    <mergeCell ref="B17:M17"/>
    <mergeCell ref="B18:M18"/>
    <mergeCell ref="A9:A10"/>
    <mergeCell ref="B9:M9"/>
    <mergeCell ref="B10:M10"/>
    <mergeCell ref="B11:M11"/>
    <mergeCell ref="B12:M12"/>
    <mergeCell ref="B13:M13"/>
    <mergeCell ref="A5:D5"/>
    <mergeCell ref="A4:D4"/>
    <mergeCell ref="A3:D3"/>
    <mergeCell ref="A2:D2"/>
    <mergeCell ref="A6:C6"/>
    <mergeCell ref="B8:M8"/>
  </mergeCells>
  <printOptions/>
  <pageMargins left="0.57" right="0.48" top="0.36" bottom="0.43" header="0.37" footer="0.17"/>
  <pageSetup horizontalDpi="600" verticalDpi="600" orientation="landscape" paperSize="9" r:id="rId5"/>
  <headerFooter alignWithMargins="0">
    <oddFooter>&amp;C&amp;P</oddFooter>
  </headerFooter>
  <drawing r:id="rId4"/>
  <legacyDrawing r:id="rId3"/>
  <oleObjects>
    <oleObject progId="MSPhotoEd.3" shapeId="767059" r:id="rId1"/>
    <oleObject progId="MSPhotoEd.3" shapeId="49500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122202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عبدالحميد بن عبدالله العبداللطيف - الأحساء</dc:creator>
  <cp:keywords/>
  <dc:description/>
  <cp:lastModifiedBy>shosho</cp:lastModifiedBy>
  <cp:lastPrinted>2005-12-23T10:03:34Z</cp:lastPrinted>
  <dcterms:created xsi:type="dcterms:W3CDTF">2003-03-18T21:02:32Z</dcterms:created>
  <dcterms:modified xsi:type="dcterms:W3CDTF">2012-05-05T16:07:33Z</dcterms:modified>
  <cp:category/>
  <cp:version/>
  <cp:contentType/>
  <cp:contentStatus/>
</cp:coreProperties>
</file>